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World Rookie Tour PL\results\"/>
    </mc:Choice>
  </mc:AlternateContent>
  <xr:revisionPtr revIDLastSave="0" documentId="13_ncr:1_{E7944C5F-4135-4991-BE4C-22576A0A7970}" xr6:coauthVersionLast="47" xr6:coauthVersionMax="47" xr10:uidLastSave="{00000000-0000-0000-0000-000000000000}"/>
  <bookViews>
    <workbookView xWindow="-98" yWindow="-98" windowWidth="28996" windowHeight="15675" xr2:uid="{3ACE936F-1F9E-4DE3-A9F6-0AC53F53A90D}"/>
  </bookViews>
  <sheets>
    <sheet name="final - sobo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2" i="2" l="1"/>
  <c r="L52" i="2"/>
  <c r="S52" i="2" s="1"/>
  <c r="R51" i="2"/>
  <c r="L51" i="2"/>
  <c r="R50" i="2"/>
  <c r="L50" i="2"/>
  <c r="R49" i="2"/>
  <c r="L49" i="2"/>
  <c r="R48" i="2"/>
  <c r="L48" i="2"/>
  <c r="R47" i="2"/>
  <c r="L47" i="2"/>
  <c r="R46" i="2"/>
  <c r="L46" i="2"/>
  <c r="R45" i="2"/>
  <c r="L45" i="2"/>
  <c r="R44" i="2"/>
  <c r="L44" i="2"/>
  <c r="S44" i="2" s="1"/>
  <c r="R43" i="2"/>
  <c r="L43" i="2"/>
  <c r="R42" i="2"/>
  <c r="L42" i="2"/>
  <c r="R41" i="2"/>
  <c r="L41" i="2"/>
  <c r="S41" i="2" s="1"/>
  <c r="R40" i="2"/>
  <c r="L40" i="2"/>
  <c r="S40" i="2" s="1"/>
  <c r="R39" i="2"/>
  <c r="L39" i="2"/>
  <c r="S39" i="2" s="1"/>
  <c r="R38" i="2"/>
  <c r="L38" i="2"/>
  <c r="S38" i="2" s="1"/>
  <c r="R37" i="2"/>
  <c r="L37" i="2"/>
  <c r="R36" i="2"/>
  <c r="L36" i="2"/>
  <c r="S36" i="2" s="1"/>
  <c r="R35" i="2"/>
  <c r="L35" i="2"/>
  <c r="R34" i="2"/>
  <c r="L34" i="2"/>
  <c r="R33" i="2"/>
  <c r="L33" i="2"/>
  <c r="S33" i="2" s="1"/>
  <c r="R32" i="2"/>
  <c r="L32" i="2"/>
  <c r="S46" i="2" l="1"/>
  <c r="S50" i="2"/>
  <c r="S34" i="2"/>
  <c r="S49" i="2"/>
  <c r="S47" i="2"/>
  <c r="S48" i="2"/>
  <c r="S42" i="2"/>
  <c r="S32" i="2"/>
  <c r="S35" i="2"/>
  <c r="S43" i="2"/>
  <c r="S51" i="2"/>
  <c r="S37" i="2"/>
  <c r="S45" i="2"/>
  <c r="R94" i="2"/>
  <c r="L94" i="2"/>
  <c r="R93" i="2"/>
  <c r="L93" i="2"/>
  <c r="R92" i="2"/>
  <c r="L92" i="2"/>
  <c r="R91" i="2"/>
  <c r="L91" i="2"/>
  <c r="R84" i="2"/>
  <c r="L84" i="2"/>
  <c r="R83" i="2"/>
  <c r="L83" i="2"/>
  <c r="R82" i="2"/>
  <c r="L82" i="2"/>
  <c r="R81" i="2"/>
  <c r="L81" i="2"/>
  <c r="S93" i="2" l="1"/>
  <c r="S84" i="2"/>
  <c r="S94" i="2"/>
  <c r="S91" i="2"/>
  <c r="S81" i="2"/>
  <c r="S82" i="2"/>
  <c r="S92" i="2"/>
  <c r="S83" i="2"/>
</calcChain>
</file>

<file path=xl/sharedStrings.xml><?xml version="1.0" encoding="utf-8"?>
<sst xmlns="http://schemas.openxmlformats.org/spreadsheetml/2006/main" count="232" uniqueCount="70">
  <si>
    <t>Name</t>
  </si>
  <si>
    <t>Butron Polska</t>
  </si>
  <si>
    <t>Burton Polska</t>
  </si>
  <si>
    <t>The Riots | Banger | On Lemonj | TSG | Holmenkol | Burton</t>
  </si>
  <si>
    <t>The Riots |  Banger |  On Lemonj |  TSG |  Holmenkol |  Burton</t>
  </si>
  <si>
    <t>The Riots |  Toyota</t>
  </si>
  <si>
    <t>Nitro</t>
  </si>
  <si>
    <t>CZ</t>
  </si>
  <si>
    <t>PL</t>
  </si>
  <si>
    <t>Sponsor</t>
  </si>
  <si>
    <t>Country</t>
  </si>
  <si>
    <t>Run 1</t>
  </si>
  <si>
    <t>Run 2</t>
  </si>
  <si>
    <t>Best score</t>
  </si>
  <si>
    <t>BIB</t>
  </si>
  <si>
    <t>Rank</t>
  </si>
  <si>
    <t>F</t>
  </si>
  <si>
    <t>GOLOS PAULINA</t>
  </si>
  <si>
    <t>M</t>
  </si>
  <si>
    <t>dns</t>
  </si>
  <si>
    <t>NOWOBILSKI HUBERT</t>
  </si>
  <si>
    <t>HAJDA JULIA</t>
  </si>
  <si>
    <t>Year</t>
  </si>
  <si>
    <t>Gender</t>
  </si>
  <si>
    <t>G</t>
  </si>
  <si>
    <t>BEZA MIA</t>
  </si>
  <si>
    <t>BIELECKA ZUZIA</t>
  </si>
  <si>
    <t>MALIK IGA</t>
  </si>
  <si>
    <t>PIETRZYK LENA</t>
  </si>
  <si>
    <t>KORDEUSZ JULIA</t>
  </si>
  <si>
    <t>NAWARKIEWICZ-WISNIEWSKI GUSTAV</t>
  </si>
  <si>
    <t>LEBEDEV MAXIM</t>
  </si>
  <si>
    <t>NAWARKIEWICZ-WISNIEWSKI RICCO</t>
  </si>
  <si>
    <t>OLESIŃSKI JÓZEK</t>
  </si>
  <si>
    <t>KOSMOWSKI ALEKSANDER</t>
  </si>
  <si>
    <t>ZVADOVA VIKTORIE</t>
  </si>
  <si>
    <t>MAMROWICZ ZOFIA</t>
  </si>
  <si>
    <t>WĄSIK JOANNA</t>
  </si>
  <si>
    <t>HORKY VOJTECH</t>
  </si>
  <si>
    <t>SYTYKH VALERIY</t>
  </si>
  <si>
    <t>BARAŃSKI FRANCISZEK</t>
  </si>
  <si>
    <t>WESOŁOWSKI BRUNO</t>
  </si>
  <si>
    <t>Final Results</t>
  </si>
  <si>
    <t>LEŚNICKI FRANCISZEK</t>
  </si>
  <si>
    <t>RABIANSKI BORYS</t>
  </si>
  <si>
    <t>KORDEUSZ FILIP</t>
  </si>
  <si>
    <t>SZCZYGIELSKI IWO</t>
  </si>
  <si>
    <t>NAWRACAJ MACIEJ</t>
  </si>
  <si>
    <t>BUCHTA ANTONI</t>
  </si>
  <si>
    <t>GRUDZIŃSKI BORYS</t>
  </si>
  <si>
    <t>ROKITA JĘDRZEJ</t>
  </si>
  <si>
    <t>CIUPEK KACPER</t>
  </si>
  <si>
    <t>ŚPIEWAK FRANCISZEK</t>
  </si>
  <si>
    <t>CHRAPEK IWO</t>
  </si>
  <si>
    <t>GOLOS ADAM</t>
  </si>
  <si>
    <t>SINKO IGOR</t>
  </si>
  <si>
    <t>TYLKA DANIEL</t>
  </si>
  <si>
    <t>CISON FRANCISZEK</t>
  </si>
  <si>
    <t>KIEŁB MAKSYMILIAN</t>
  </si>
  <si>
    <t>RZEPECKI ERNEST</t>
  </si>
  <si>
    <t>ISKRA MARCEL</t>
  </si>
  <si>
    <t>DARWSKI ANTEK</t>
  </si>
  <si>
    <t>KARAMPOTIS BABIS</t>
  </si>
  <si>
    <t>BUCHTA LEON</t>
  </si>
  <si>
    <t>Results from Final</t>
  </si>
  <si>
    <t>Results from Qualification</t>
  </si>
  <si>
    <t>Men Groms</t>
  </si>
  <si>
    <t>Women Groms</t>
  </si>
  <si>
    <t>Women Rookie</t>
  </si>
  <si>
    <t>Men Rookie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</si>
</sst>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Tahoma"/>
      <family val="2"/>
      <charset val="238"/>
    </font>
    <font>
      <sz val="10"/>
      <color rgb="FF222222"/>
      <name val="Arial"/>
      <family val="2"/>
      <charset val="238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"/>
      <family val="2"/>
    </font>
    <font>
      <sz val="11"/>
      <color rgb="FF000000"/>
      <name val="Aptos Narrow"/>
      <family val="2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0</xdr:row>
      <xdr:rowOff>0</xdr:rowOff>
    </xdr:from>
    <xdr:to>
      <xdr:col>18</xdr:col>
      <xdr:colOff>392431</xdr:colOff>
      <xdr:row>1</xdr:row>
      <xdr:rowOff>822563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F1801DC-B4D3-440E-C35F-637AFFDE745E}"/>
            </a:ext>
          </a:extLst>
        </xdr:cNvPr>
        <xdr:cNvGrpSpPr/>
      </xdr:nvGrpSpPr>
      <xdr:grpSpPr>
        <a:xfrm>
          <a:off x="266699" y="0"/>
          <a:ext cx="9217345" cy="851138"/>
          <a:chOff x="0" y="0"/>
          <a:chExt cx="7009009" cy="826477"/>
        </a:xfrm>
      </xdr:grpSpPr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BD804946-8912-A878-4577-C84CB82605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0"/>
            <a:ext cx="3684270" cy="8264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r>
              <a:rPr lang="pl-PL" sz="1200" b="1" kern="100">
                <a:effectLst/>
                <a:latin typeface="Aptos Display" panose="020B0004020202020204" pitchFamily="34" charset="0"/>
              </a:rPr>
              <a:t>POLISH ROOKIE FEST 2025</a:t>
            </a:r>
            <a:br>
              <a:rPr lang="pl-PL" sz="1200" b="1" kern="100">
                <a:effectLst/>
                <a:latin typeface="Aptos Display" panose="020B0004020202020204" pitchFamily="34" charset="0"/>
              </a:rPr>
            </a:br>
            <a:r>
              <a:rPr lang="pl-PL" sz="1200" b="1" kern="100">
                <a:effectLst/>
                <a:latin typeface="Aptos Display" panose="020B0004020202020204" pitchFamily="34" charset="0"/>
              </a:rPr>
              <a:t>Kotelnica Białczańska, Poland</a:t>
            </a:r>
            <a:endParaRPr lang="en-GB" sz="1200" b="1" kern="100">
              <a:effectLst/>
              <a:latin typeface="Aptos Display" panose="020B0004020202020204" pitchFamily="34" charset="0"/>
            </a:endParaRPr>
          </a:p>
          <a:p>
            <a:r>
              <a:rPr lang="pl-PL" sz="1100" b="1" kern="100">
                <a:effectLst/>
                <a:latin typeface="Aptos Display" panose="020B0004020202020204" pitchFamily="34" charset="0"/>
              </a:rPr>
              <a:t>8 Lutego 2025/ Slope Style</a:t>
            </a:r>
            <a:endParaRPr lang="en-GB" sz="1100" b="1" kern="100">
              <a:effectLst/>
              <a:latin typeface="Aptos Display" panose="020B0004020202020204" pitchFamily="34" charset="0"/>
            </a:endParaRPr>
          </a:p>
          <a:p>
            <a:r>
              <a:rPr lang="pl-PL" sz="1100" b="1" kern="100">
                <a:effectLst/>
                <a:latin typeface="Aptos Display" panose="020B0004020202020204" pitchFamily="34" charset="0"/>
              </a:rPr>
              <a:t>Snowpark Kotelnica </a:t>
            </a:r>
            <a:endParaRPr lang="en-GB" sz="1100" b="1" kern="100">
              <a:effectLst/>
              <a:latin typeface="Aptos Display" panose="020B0004020202020204" pitchFamily="34" charset="0"/>
            </a:endParaRPr>
          </a:p>
          <a:p>
            <a:r>
              <a:rPr lang="pl-PL" sz="900" kern="100">
                <a:effectLst/>
                <a:latin typeface="Aptos Display" panose="020B0004020202020204" pitchFamily="34" charset="0"/>
                <a:ea typeface="Aptos" panose="020B0004020202020204" pitchFamily="34" charset="0"/>
                <a:cs typeface="Arial" panose="020B0604020202020204" pitchFamily="34" charset="0"/>
              </a:rPr>
              <a:t> </a:t>
            </a:r>
            <a:endParaRPr lang="en-GB" sz="900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EC1A418-67A6-7661-F77C-709B85E22C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29769" y="105507"/>
            <a:ext cx="4079240" cy="63432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0</xdr:colOff>
      <xdr:row>64</xdr:row>
      <xdr:rowOff>152400</xdr:rowOff>
    </xdr:from>
    <xdr:to>
      <xdr:col>18</xdr:col>
      <xdr:colOff>514350</xdr:colOff>
      <xdr:row>66</xdr:row>
      <xdr:rowOff>165051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7363BD6-E659-48F1-99D0-1C297463E6C2}"/>
            </a:ext>
          </a:extLst>
        </xdr:cNvPr>
        <xdr:cNvGrpSpPr/>
      </xdr:nvGrpSpPr>
      <xdr:grpSpPr>
        <a:xfrm>
          <a:off x="0" y="12954000"/>
          <a:ext cx="9605963" cy="374601"/>
          <a:chOff x="0" y="0"/>
          <a:chExt cx="9546293" cy="387350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250534B3-4152-3BB2-EE40-C36D1A594C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94643" y="93784"/>
            <a:ext cx="6851650" cy="2089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r"/>
            <a:r>
              <a:rPr lang="pl-PL" sz="700" kern="100">
                <a:effectLst/>
                <a:latin typeface="Aptos Display" panose="020B0004020202020204" pitchFamily="34" charset="0"/>
                <a:ea typeface="Aptos" panose="020B0004020202020204" pitchFamily="34" charset="0"/>
                <a:cs typeface="Arial" panose="020B0604020202020204" pitchFamily="34" charset="0"/>
              </a:rPr>
              <a:t>sport-timing.pl</a:t>
            </a:r>
            <a:endParaRPr lang="en-GB" sz="900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4" name="Picture 3" descr="A speedometer and a speedometer on a black background&#10;&#10;Description automatically generated">
            <a:extLst>
              <a:ext uri="{FF2B5EF4-FFF2-40B4-BE49-F238E27FC236}">
                <a16:creationId xmlns:a16="http://schemas.microsoft.com/office/drawing/2014/main" id="{CF96A519-7BB0-C312-4CDC-83544FD544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798830" cy="3873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255270</xdr:colOff>
      <xdr:row>67</xdr:row>
      <xdr:rowOff>129540</xdr:rowOff>
    </xdr:from>
    <xdr:to>
      <xdr:col>18</xdr:col>
      <xdr:colOff>392432</xdr:colOff>
      <xdr:row>72</xdr:row>
      <xdr:rowOff>129540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3DABC29-7935-47F6-84A1-82DE26AEAE65}"/>
            </a:ext>
          </a:extLst>
        </xdr:cNvPr>
        <xdr:cNvGrpSpPr/>
      </xdr:nvGrpSpPr>
      <xdr:grpSpPr>
        <a:xfrm>
          <a:off x="255270" y="13474065"/>
          <a:ext cx="9228775" cy="904875"/>
          <a:chOff x="0" y="0"/>
          <a:chExt cx="7009009" cy="826477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21AD2FA5-C600-CBDE-98D8-0A3E8D30EF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0"/>
            <a:ext cx="3684270" cy="8264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r>
              <a:rPr lang="pl-PL" sz="1200" b="1" kern="100">
                <a:effectLst/>
                <a:latin typeface="Aptos Display" panose="020B0004020202020204" pitchFamily="34" charset="0"/>
              </a:rPr>
              <a:t>POLISH ROOKIE FEST 2025</a:t>
            </a:r>
            <a:br>
              <a:rPr lang="pl-PL" sz="1200" b="1" kern="100">
                <a:effectLst/>
                <a:latin typeface="Aptos Display" panose="020B0004020202020204" pitchFamily="34" charset="0"/>
              </a:rPr>
            </a:br>
            <a:r>
              <a:rPr lang="pl-PL" sz="1200" b="1" kern="100">
                <a:effectLst/>
                <a:latin typeface="Aptos Display" panose="020B0004020202020204" pitchFamily="34" charset="0"/>
              </a:rPr>
              <a:t>Kotelnica Białczańska</a:t>
            </a:r>
            <a:endParaRPr lang="en-GB" sz="1200" b="1" kern="100">
              <a:effectLst/>
              <a:latin typeface="Aptos Display" panose="020B0004020202020204" pitchFamily="34" charset="0"/>
            </a:endParaRPr>
          </a:p>
          <a:p>
            <a:r>
              <a:rPr lang="pl-PL" sz="1100" b="1" kern="100">
                <a:effectLst/>
                <a:latin typeface="Aptos Display" panose="020B0004020202020204" pitchFamily="34" charset="0"/>
              </a:rPr>
              <a:t>8 Lutego / Slope Style</a:t>
            </a:r>
            <a:endParaRPr lang="en-GB" sz="1100" b="1" kern="100">
              <a:effectLst/>
              <a:latin typeface="Aptos Display" panose="020B0004020202020204" pitchFamily="34" charset="0"/>
            </a:endParaRPr>
          </a:p>
          <a:p>
            <a:r>
              <a:rPr lang="pl-PL" sz="1100" b="1" kern="100">
                <a:effectLst/>
                <a:latin typeface="Aptos Display" panose="020B0004020202020204" pitchFamily="34" charset="0"/>
              </a:rPr>
              <a:t>Snowpark Kotelnica </a:t>
            </a:r>
            <a:endParaRPr lang="en-GB" sz="1100" b="1" kern="100">
              <a:effectLst/>
              <a:latin typeface="Aptos Display" panose="020B0004020202020204" pitchFamily="34" charset="0"/>
            </a:endParaRPr>
          </a:p>
          <a:p>
            <a:r>
              <a:rPr lang="pl-PL" sz="900" kern="100">
                <a:effectLst/>
                <a:latin typeface="Aptos Display" panose="020B0004020202020204" pitchFamily="34" charset="0"/>
                <a:ea typeface="Aptos" panose="020B0004020202020204" pitchFamily="34" charset="0"/>
                <a:cs typeface="Arial" panose="020B0604020202020204" pitchFamily="34" charset="0"/>
              </a:rPr>
              <a:t> </a:t>
            </a:r>
            <a:endParaRPr lang="en-GB" sz="900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F7A13F1D-78BA-91FD-8B69-0DA1C1C698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29769" y="105507"/>
            <a:ext cx="4079240" cy="63432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76200</xdr:colOff>
      <xdr:row>136</xdr:row>
      <xdr:rowOff>100965</xdr:rowOff>
    </xdr:from>
    <xdr:to>
      <xdr:col>18</xdr:col>
      <xdr:colOff>586740</xdr:colOff>
      <xdr:row>138</xdr:row>
      <xdr:rowOff>125046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4CA0DB70-5FA2-49BF-86F9-9A03A72D727E}"/>
            </a:ext>
          </a:extLst>
        </xdr:cNvPr>
        <xdr:cNvGrpSpPr/>
      </xdr:nvGrpSpPr>
      <xdr:grpSpPr>
        <a:xfrm>
          <a:off x="76200" y="26070878"/>
          <a:ext cx="9602153" cy="386031"/>
          <a:chOff x="0" y="0"/>
          <a:chExt cx="9546293" cy="387350"/>
        </a:xfrm>
      </xdr:grpSpPr>
      <xdr:sp macro="" textlink="">
        <xdr:nvSpPr>
          <xdr:cNvPr id="12" name="Text Box 2">
            <a:extLst>
              <a:ext uri="{FF2B5EF4-FFF2-40B4-BE49-F238E27FC236}">
                <a16:creationId xmlns:a16="http://schemas.microsoft.com/office/drawing/2014/main" id="{A1B10586-1834-F591-5049-BD01FBEC7E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94643" y="93784"/>
            <a:ext cx="6851650" cy="2089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r"/>
            <a:r>
              <a:rPr lang="pl-PL" sz="700" kern="100">
                <a:effectLst/>
                <a:latin typeface="Aptos Display" panose="020B0004020202020204" pitchFamily="34" charset="0"/>
                <a:ea typeface="Aptos" panose="020B0004020202020204" pitchFamily="34" charset="0"/>
                <a:cs typeface="Arial" panose="020B0604020202020204" pitchFamily="34" charset="0"/>
              </a:rPr>
              <a:t>sport-timing.pl</a:t>
            </a:r>
            <a:endParaRPr lang="en-GB" sz="900" kern="100">
              <a:effectLst/>
              <a:latin typeface="Aptos Display" panose="020B0004020202020204" pitchFamily="34" charset="0"/>
              <a:ea typeface="Aptos" panose="020B00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13" name="Picture 12" descr="A speedometer and a speedometer on a black background&#10;&#10;Description automatically generated">
            <a:extLst>
              <a:ext uri="{FF2B5EF4-FFF2-40B4-BE49-F238E27FC236}">
                <a16:creationId xmlns:a16="http://schemas.microsoft.com/office/drawing/2014/main" id="{B75F776D-5490-DDC9-96D4-DC79827143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798830" cy="3873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962C-D16C-449D-95FE-DF3374C1B150}">
  <sheetPr>
    <pageSetUpPr fitToPage="1"/>
  </sheetPr>
  <dimension ref="A1:S94"/>
  <sheetViews>
    <sheetView tabSelected="1" topLeftCell="A80" workbookViewId="0">
      <selection activeCell="B87" sqref="B87"/>
    </sheetView>
  </sheetViews>
  <sheetFormatPr defaultRowHeight="14.25" x14ac:dyDescent="0.45"/>
  <cols>
    <col min="1" max="1" width="5" style="12" bestFit="1" customWidth="1"/>
    <col min="2" max="2" width="5.19921875" style="12" bestFit="1" customWidth="1"/>
    <col min="3" max="3" width="32.19921875" bestFit="1" customWidth="1"/>
    <col min="4" max="4" width="26.1328125" style="12" bestFit="1" customWidth="1"/>
    <col min="5" max="5" width="7.19921875" style="12" bestFit="1" customWidth="1"/>
    <col min="6" max="6" width="5" style="12" bestFit="1" customWidth="1"/>
    <col min="7" max="7" width="5" style="12" customWidth="1"/>
    <col min="8" max="8" width="3" style="12" bestFit="1" customWidth="1"/>
    <col min="9" max="9" width="3.33203125" style="12" customWidth="1"/>
    <col min="10" max="11" width="3.46484375" style="12" bestFit="1" customWidth="1"/>
    <col min="12" max="12" width="6" style="12" customWidth="1"/>
    <col min="13" max="13" width="2" style="12" customWidth="1"/>
    <col min="14" max="14" width="3.86328125" style="12" bestFit="1" customWidth="1"/>
    <col min="15" max="17" width="3.46484375" style="12" bestFit="1" customWidth="1"/>
    <col min="18" max="18" width="6" style="12" bestFit="1" customWidth="1"/>
    <col min="19" max="19" width="9.1328125" style="2" bestFit="1" customWidth="1"/>
  </cols>
  <sheetData>
    <row r="1" spans="1:19" ht="2.4500000000000002" customHeight="1" x14ac:dyDescent="0.45"/>
    <row r="2" spans="1:19" ht="65.45" customHeight="1" x14ac:dyDescent="0.45"/>
    <row r="3" spans="1:19" ht="18" x14ac:dyDescent="0.55000000000000004">
      <c r="A3" s="2"/>
      <c r="B3" s="8" t="s">
        <v>42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6" customHeight="1" x14ac:dyDescent="0.45"/>
    <row r="5" spans="1:19" ht="15.75" x14ac:dyDescent="0.5">
      <c r="B5" s="9" t="s">
        <v>67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15.75" x14ac:dyDescent="0.5">
      <c r="B6" s="13"/>
      <c r="C6" s="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15.75" x14ac:dyDescent="0.5">
      <c r="B7" s="13"/>
      <c r="C7" s="1" t="s">
        <v>64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9" spans="1:19" x14ac:dyDescent="0.45">
      <c r="A9" s="2" t="s">
        <v>15</v>
      </c>
      <c r="B9" s="2" t="s">
        <v>14</v>
      </c>
      <c r="C9" s="2" t="s">
        <v>0</v>
      </c>
      <c r="D9" s="2" t="s">
        <v>9</v>
      </c>
      <c r="E9" s="2" t="s">
        <v>10</v>
      </c>
      <c r="F9" s="2" t="s">
        <v>22</v>
      </c>
      <c r="G9" s="2" t="s">
        <v>24</v>
      </c>
      <c r="H9" s="7" t="s">
        <v>11</v>
      </c>
      <c r="I9" s="7"/>
      <c r="J9" s="7"/>
      <c r="K9" s="7"/>
      <c r="L9" s="7"/>
      <c r="M9" s="2"/>
      <c r="N9" s="7" t="s">
        <v>12</v>
      </c>
      <c r="O9" s="7"/>
      <c r="P9" s="7"/>
      <c r="Q9" s="7"/>
      <c r="R9" s="7"/>
      <c r="S9" s="2" t="s">
        <v>13</v>
      </c>
    </row>
    <row r="10" spans="1:19" x14ac:dyDescent="0.45">
      <c r="A10" s="11">
        <v>1</v>
      </c>
      <c r="B10" s="11">
        <v>7</v>
      </c>
      <c r="C10" s="10" t="s">
        <v>25</v>
      </c>
      <c r="D10" s="27" t="s">
        <v>1</v>
      </c>
      <c r="E10" s="11" t="s">
        <v>8</v>
      </c>
      <c r="F10" s="14">
        <v>41833</v>
      </c>
      <c r="G10" s="11" t="s">
        <v>16</v>
      </c>
      <c r="H10" s="11">
        <v>59</v>
      </c>
      <c r="I10" s="11">
        <v>56</v>
      </c>
      <c r="J10" s="11">
        <v>62</v>
      </c>
      <c r="K10" s="11">
        <v>58</v>
      </c>
      <c r="L10" s="15">
        <v>58.75</v>
      </c>
      <c r="M10" s="15"/>
      <c r="N10" s="11">
        <v>62</v>
      </c>
      <c r="O10" s="11">
        <v>61</v>
      </c>
      <c r="P10" s="11">
        <v>5</v>
      </c>
      <c r="Q10" s="11">
        <v>5</v>
      </c>
      <c r="R10" s="15">
        <v>33.25</v>
      </c>
      <c r="S10" s="15">
        <v>58.75</v>
      </c>
    </row>
    <row r="11" spans="1:19" x14ac:dyDescent="0.45">
      <c r="A11" s="11">
        <v>2</v>
      </c>
      <c r="B11" s="11">
        <v>11</v>
      </c>
      <c r="C11" s="10" t="s">
        <v>26</v>
      </c>
      <c r="D11" s="11"/>
      <c r="E11" s="11" t="s">
        <v>8</v>
      </c>
      <c r="F11" s="14">
        <v>41361</v>
      </c>
      <c r="G11" s="11" t="s">
        <v>16</v>
      </c>
      <c r="H11" s="11">
        <v>47</v>
      </c>
      <c r="I11" s="11">
        <v>45</v>
      </c>
      <c r="J11" s="11">
        <v>38</v>
      </c>
      <c r="K11" s="11">
        <v>40</v>
      </c>
      <c r="L11" s="15">
        <v>42.5</v>
      </c>
      <c r="M11" s="15"/>
      <c r="N11" s="11">
        <v>48</v>
      </c>
      <c r="O11" s="11">
        <v>49</v>
      </c>
      <c r="P11" s="11">
        <v>43</v>
      </c>
      <c r="Q11" s="11">
        <v>44</v>
      </c>
      <c r="R11" s="15">
        <v>46</v>
      </c>
      <c r="S11" s="15">
        <v>46</v>
      </c>
    </row>
    <row r="12" spans="1:19" x14ac:dyDescent="0.45">
      <c r="A12" s="11">
        <v>3</v>
      </c>
      <c r="B12" s="11">
        <v>33</v>
      </c>
      <c r="C12" s="10" t="s">
        <v>17</v>
      </c>
      <c r="D12" s="11"/>
      <c r="E12" s="11" t="s">
        <v>8</v>
      </c>
      <c r="F12" s="14">
        <v>40404</v>
      </c>
      <c r="G12" s="11" t="s">
        <v>16</v>
      </c>
      <c r="H12" s="11">
        <v>56</v>
      </c>
      <c r="I12" s="11">
        <v>55</v>
      </c>
      <c r="J12" s="11">
        <v>25</v>
      </c>
      <c r="K12" s="11">
        <v>27</v>
      </c>
      <c r="L12" s="15">
        <v>40.75</v>
      </c>
      <c r="M12" s="15"/>
      <c r="N12" s="11">
        <v>44</v>
      </c>
      <c r="O12" s="11">
        <v>47</v>
      </c>
      <c r="P12" s="11">
        <v>40</v>
      </c>
      <c r="Q12" s="11">
        <v>41</v>
      </c>
      <c r="R12" s="15">
        <v>43</v>
      </c>
      <c r="S12" s="15">
        <v>43</v>
      </c>
    </row>
    <row r="13" spans="1:19" x14ac:dyDescent="0.45">
      <c r="A13" s="11">
        <v>4</v>
      </c>
      <c r="B13" s="11">
        <v>24</v>
      </c>
      <c r="C13" s="10" t="s">
        <v>27</v>
      </c>
      <c r="D13" s="11"/>
      <c r="E13" s="11" t="s">
        <v>8</v>
      </c>
      <c r="F13" s="16">
        <v>40700</v>
      </c>
      <c r="G13" s="11" t="s">
        <v>16</v>
      </c>
      <c r="H13" s="11">
        <v>67</v>
      </c>
      <c r="I13" s="11">
        <v>64</v>
      </c>
      <c r="J13" s="11">
        <v>9</v>
      </c>
      <c r="K13" s="11">
        <v>10</v>
      </c>
      <c r="L13" s="15">
        <v>37.5</v>
      </c>
      <c r="M13" s="15"/>
      <c r="N13" s="11">
        <v>68</v>
      </c>
      <c r="O13" s="11">
        <v>64</v>
      </c>
      <c r="P13" s="11">
        <v>3</v>
      </c>
      <c r="Q13" s="11">
        <v>3</v>
      </c>
      <c r="R13" s="15">
        <v>34.5</v>
      </c>
      <c r="S13" s="15">
        <v>37.5</v>
      </c>
    </row>
    <row r="14" spans="1:19" x14ac:dyDescent="0.45">
      <c r="A14" s="11">
        <v>5</v>
      </c>
      <c r="B14" s="11">
        <v>32</v>
      </c>
      <c r="C14" s="10" t="s">
        <v>28</v>
      </c>
      <c r="D14" s="11"/>
      <c r="E14" s="11" t="s">
        <v>8</v>
      </c>
      <c r="F14" s="14">
        <v>40422</v>
      </c>
      <c r="G14" s="11" t="s">
        <v>16</v>
      </c>
      <c r="H14" s="11">
        <v>42</v>
      </c>
      <c r="I14" s="11">
        <v>44</v>
      </c>
      <c r="J14" s="11">
        <v>20</v>
      </c>
      <c r="K14" s="11">
        <v>18</v>
      </c>
      <c r="L14" s="15">
        <v>31</v>
      </c>
      <c r="M14" s="15"/>
      <c r="N14" s="11">
        <v>33</v>
      </c>
      <c r="O14" s="11">
        <v>36</v>
      </c>
      <c r="P14" s="11">
        <v>39</v>
      </c>
      <c r="Q14" s="11">
        <v>35</v>
      </c>
      <c r="R14" s="15">
        <v>35.75</v>
      </c>
      <c r="S14" s="15">
        <v>35.75</v>
      </c>
    </row>
    <row r="15" spans="1:19" x14ac:dyDescent="0.45">
      <c r="A15" s="11">
        <v>6</v>
      </c>
      <c r="B15" s="11">
        <v>18</v>
      </c>
      <c r="C15" s="10" t="s">
        <v>29</v>
      </c>
      <c r="D15" s="11"/>
      <c r="E15" s="11" t="s">
        <v>8</v>
      </c>
      <c r="F15" s="14">
        <v>40773</v>
      </c>
      <c r="G15" s="11" t="s">
        <v>16</v>
      </c>
      <c r="H15" s="11">
        <v>9</v>
      </c>
      <c r="I15" s="11">
        <v>8</v>
      </c>
      <c r="J15" s="11">
        <v>23</v>
      </c>
      <c r="K15" s="11">
        <v>25</v>
      </c>
      <c r="L15" s="15">
        <v>16.25</v>
      </c>
      <c r="M15" s="15"/>
      <c r="N15" s="11">
        <v>8</v>
      </c>
      <c r="O15" s="11">
        <v>8</v>
      </c>
      <c r="P15" s="11">
        <v>17</v>
      </c>
      <c r="Q15" s="11">
        <v>20</v>
      </c>
      <c r="R15" s="15">
        <v>13.25</v>
      </c>
      <c r="S15" s="15">
        <v>16.25</v>
      </c>
    </row>
    <row r="17" spans="1:19" ht="15.75" x14ac:dyDescent="0.5">
      <c r="B17" s="9" t="s">
        <v>66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5.75" x14ac:dyDescent="0.5">
      <c r="B18" s="13"/>
      <c r="C18" s="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15.75" x14ac:dyDescent="0.5">
      <c r="C19" s="1" t="s">
        <v>64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1" spans="1:19" x14ac:dyDescent="0.45">
      <c r="A21" s="2" t="s">
        <v>15</v>
      </c>
      <c r="B21" s="2" t="s">
        <v>14</v>
      </c>
      <c r="C21" s="2" t="s">
        <v>0</v>
      </c>
      <c r="D21" s="2" t="s">
        <v>9</v>
      </c>
      <c r="E21" s="2" t="s">
        <v>10</v>
      </c>
      <c r="F21" s="2" t="s">
        <v>22</v>
      </c>
      <c r="G21" s="2" t="s">
        <v>24</v>
      </c>
      <c r="H21" s="7" t="s">
        <v>11</v>
      </c>
      <c r="I21" s="7"/>
      <c r="J21" s="7"/>
      <c r="K21" s="7"/>
      <c r="L21" s="7"/>
      <c r="M21" s="2"/>
      <c r="N21" s="7" t="s">
        <v>12</v>
      </c>
      <c r="O21" s="7"/>
      <c r="P21" s="7"/>
      <c r="Q21" s="7"/>
      <c r="R21" s="7"/>
      <c r="S21" s="2" t="s">
        <v>13</v>
      </c>
    </row>
    <row r="22" spans="1:19" ht="26.25" x14ac:dyDescent="0.45">
      <c r="A22" s="11">
        <v>1</v>
      </c>
      <c r="B22" s="11">
        <v>20</v>
      </c>
      <c r="C22" s="20" t="s">
        <v>30</v>
      </c>
      <c r="D22" s="28" t="s">
        <v>4</v>
      </c>
      <c r="E22" s="11" t="s">
        <v>8</v>
      </c>
      <c r="F22" s="14">
        <v>40985</v>
      </c>
      <c r="G22" s="11" t="s">
        <v>18</v>
      </c>
      <c r="H22" s="11">
        <v>74</v>
      </c>
      <c r="I22" s="11">
        <v>75</v>
      </c>
      <c r="J22" s="11">
        <v>93</v>
      </c>
      <c r="K22" s="11">
        <v>92</v>
      </c>
      <c r="L22" s="15">
        <v>83.5</v>
      </c>
      <c r="M22" s="15"/>
      <c r="N22" s="11">
        <v>70</v>
      </c>
      <c r="O22" s="11">
        <v>73</v>
      </c>
      <c r="P22" s="11">
        <v>82</v>
      </c>
      <c r="Q22" s="11">
        <v>80</v>
      </c>
      <c r="R22" s="15">
        <v>76.25</v>
      </c>
      <c r="S22" s="15">
        <v>83.5</v>
      </c>
    </row>
    <row r="23" spans="1:19" x14ac:dyDescent="0.45">
      <c r="A23" s="11">
        <v>2</v>
      </c>
      <c r="B23" s="11">
        <v>29</v>
      </c>
      <c r="C23" s="20" t="s">
        <v>31</v>
      </c>
      <c r="D23" s="29"/>
      <c r="E23" s="11" t="s">
        <v>8</v>
      </c>
      <c r="F23" s="14">
        <v>40444</v>
      </c>
      <c r="G23" s="11" t="s">
        <v>18</v>
      </c>
      <c r="H23" s="11">
        <v>61</v>
      </c>
      <c r="I23" s="11">
        <v>64</v>
      </c>
      <c r="J23" s="11">
        <v>85</v>
      </c>
      <c r="K23" s="11">
        <v>85</v>
      </c>
      <c r="L23" s="15">
        <v>73.75</v>
      </c>
      <c r="M23" s="15"/>
      <c r="N23" s="11">
        <v>67</v>
      </c>
      <c r="O23" s="11">
        <v>71</v>
      </c>
      <c r="P23" s="11">
        <v>85</v>
      </c>
      <c r="Q23" s="11">
        <v>86</v>
      </c>
      <c r="R23" s="15">
        <v>77.25</v>
      </c>
      <c r="S23" s="15">
        <v>77.25</v>
      </c>
    </row>
    <row r="24" spans="1:19" ht="26.25" x14ac:dyDescent="0.45">
      <c r="A24" s="11">
        <v>3</v>
      </c>
      <c r="B24" s="11">
        <v>6</v>
      </c>
      <c r="C24" s="20" t="s">
        <v>32</v>
      </c>
      <c r="D24" s="28" t="s">
        <v>3</v>
      </c>
      <c r="E24" s="11" t="s">
        <v>8</v>
      </c>
      <c r="F24" s="14">
        <v>41922</v>
      </c>
      <c r="G24" s="11" t="s">
        <v>18</v>
      </c>
      <c r="H24" s="11">
        <v>68</v>
      </c>
      <c r="I24" s="11">
        <v>70</v>
      </c>
      <c r="J24" s="11">
        <v>80</v>
      </c>
      <c r="K24" s="11">
        <v>83</v>
      </c>
      <c r="L24" s="15">
        <v>75.25</v>
      </c>
      <c r="M24" s="15"/>
      <c r="N24" s="11" t="s">
        <v>19</v>
      </c>
      <c r="O24" s="11" t="s">
        <v>19</v>
      </c>
      <c r="P24" s="11" t="s">
        <v>19</v>
      </c>
      <c r="Q24" s="11" t="s">
        <v>19</v>
      </c>
      <c r="R24" s="15">
        <v>0</v>
      </c>
      <c r="S24" s="15">
        <v>75.25</v>
      </c>
    </row>
    <row r="25" spans="1:19" x14ac:dyDescent="0.45">
      <c r="A25" s="11">
        <v>4</v>
      </c>
      <c r="B25" s="11">
        <v>22</v>
      </c>
      <c r="C25" s="20" t="s">
        <v>33</v>
      </c>
      <c r="D25" s="28" t="s">
        <v>5</v>
      </c>
      <c r="E25" s="11" t="s">
        <v>8</v>
      </c>
      <c r="F25" s="14">
        <v>41050</v>
      </c>
      <c r="G25" s="11" t="s">
        <v>18</v>
      </c>
      <c r="H25" s="11">
        <v>59</v>
      </c>
      <c r="I25" s="11">
        <v>55</v>
      </c>
      <c r="J25" s="11">
        <v>60</v>
      </c>
      <c r="K25" s="11">
        <v>56</v>
      </c>
      <c r="L25" s="15">
        <v>57.5</v>
      </c>
      <c r="M25" s="15"/>
      <c r="N25" s="11">
        <v>26</v>
      </c>
      <c r="O25" s="11">
        <v>27</v>
      </c>
      <c r="P25" s="11">
        <v>22</v>
      </c>
      <c r="Q25" s="11">
        <v>26</v>
      </c>
      <c r="R25" s="15">
        <v>25.25</v>
      </c>
      <c r="S25" s="15">
        <v>57.5</v>
      </c>
    </row>
    <row r="26" spans="1:19" x14ac:dyDescent="0.45">
      <c r="A26" s="11">
        <v>5</v>
      </c>
      <c r="B26" s="11">
        <v>28</v>
      </c>
      <c r="C26" s="20" t="s">
        <v>20</v>
      </c>
      <c r="D26" s="29"/>
      <c r="E26" s="11" t="s">
        <v>8</v>
      </c>
      <c r="F26" s="14">
        <v>40554</v>
      </c>
      <c r="G26" s="11" t="s">
        <v>18</v>
      </c>
      <c r="H26" s="11">
        <v>53</v>
      </c>
      <c r="I26" s="11">
        <v>51</v>
      </c>
      <c r="J26" s="11">
        <v>20</v>
      </c>
      <c r="K26" s="11">
        <v>22</v>
      </c>
      <c r="L26" s="15">
        <v>36.5</v>
      </c>
      <c r="M26" s="15"/>
      <c r="N26" s="11">
        <v>51</v>
      </c>
      <c r="O26" s="11">
        <v>51</v>
      </c>
      <c r="P26" s="11">
        <v>63</v>
      </c>
      <c r="Q26" s="11">
        <v>60</v>
      </c>
      <c r="R26" s="15">
        <v>56.25</v>
      </c>
      <c r="S26" s="15">
        <v>56.25</v>
      </c>
    </row>
    <row r="27" spans="1:19" x14ac:dyDescent="0.45">
      <c r="A27" s="11">
        <v>6</v>
      </c>
      <c r="B27" s="11">
        <v>3</v>
      </c>
      <c r="C27" s="20" t="s">
        <v>34</v>
      </c>
      <c r="D27" s="28" t="s">
        <v>2</v>
      </c>
      <c r="E27" s="11" t="s">
        <v>8</v>
      </c>
      <c r="F27" s="14">
        <v>42380</v>
      </c>
      <c r="G27" s="11" t="s">
        <v>18</v>
      </c>
      <c r="H27" s="11">
        <v>44</v>
      </c>
      <c r="I27" s="11">
        <v>45</v>
      </c>
      <c r="J27" s="11">
        <v>44</v>
      </c>
      <c r="K27" s="11">
        <v>37</v>
      </c>
      <c r="L27" s="15">
        <v>42.5</v>
      </c>
      <c r="M27" s="15"/>
      <c r="N27" s="11">
        <v>24</v>
      </c>
      <c r="O27" s="11">
        <v>25</v>
      </c>
      <c r="P27" s="11">
        <v>77</v>
      </c>
      <c r="Q27" s="11">
        <v>81</v>
      </c>
      <c r="R27" s="15">
        <v>51.75</v>
      </c>
      <c r="S27" s="15">
        <v>51.75</v>
      </c>
    </row>
    <row r="28" spans="1:19" x14ac:dyDescent="0.45">
      <c r="A28" s="6"/>
      <c r="B28" s="6"/>
      <c r="C28" s="5"/>
      <c r="D28" s="30"/>
      <c r="E28" s="6"/>
      <c r="F28" s="17"/>
      <c r="G28" s="6"/>
      <c r="H28" s="6"/>
      <c r="I28" s="6"/>
      <c r="J28" s="6"/>
      <c r="K28" s="6"/>
      <c r="L28" s="18"/>
      <c r="M28" s="18"/>
      <c r="N28" s="6"/>
      <c r="O28" s="6"/>
      <c r="P28" s="6"/>
      <c r="Q28" s="6"/>
      <c r="R28" s="18"/>
      <c r="S28" s="18"/>
    </row>
    <row r="29" spans="1:19" x14ac:dyDescent="0.45">
      <c r="C29" s="1" t="s">
        <v>65</v>
      </c>
      <c r="S29" s="12"/>
    </row>
    <row r="30" spans="1:19" x14ac:dyDescent="0.45">
      <c r="S30" s="12"/>
    </row>
    <row r="31" spans="1:19" x14ac:dyDescent="0.45">
      <c r="A31" s="2" t="s">
        <v>15</v>
      </c>
      <c r="B31" s="2" t="s">
        <v>14</v>
      </c>
      <c r="C31" s="2" t="s">
        <v>0</v>
      </c>
      <c r="D31" s="4" t="s">
        <v>9</v>
      </c>
      <c r="E31" s="2" t="s">
        <v>10</v>
      </c>
      <c r="F31" s="2" t="s">
        <v>22</v>
      </c>
      <c r="G31" s="2" t="s">
        <v>24</v>
      </c>
      <c r="H31" s="7" t="s">
        <v>11</v>
      </c>
      <c r="I31" s="7"/>
      <c r="J31" s="7"/>
      <c r="K31" s="7"/>
      <c r="L31" s="7"/>
      <c r="M31" s="2"/>
      <c r="N31" s="2"/>
      <c r="O31" s="7" t="s">
        <v>12</v>
      </c>
      <c r="P31" s="7"/>
      <c r="Q31" s="7"/>
      <c r="R31" s="7"/>
      <c r="S31" s="2" t="s">
        <v>13</v>
      </c>
    </row>
    <row r="32" spans="1:19" x14ac:dyDescent="0.45">
      <c r="A32" s="21">
        <v>7</v>
      </c>
      <c r="B32" s="21">
        <v>30</v>
      </c>
      <c r="C32" s="20" t="s">
        <v>43</v>
      </c>
      <c r="D32" s="31"/>
      <c r="E32" s="21" t="s">
        <v>8</v>
      </c>
      <c r="F32" s="21">
        <v>2010</v>
      </c>
      <c r="G32" s="21" t="s">
        <v>18</v>
      </c>
      <c r="H32" s="21">
        <v>59</v>
      </c>
      <c r="I32" s="21">
        <v>59</v>
      </c>
      <c r="J32" s="21">
        <v>65</v>
      </c>
      <c r="K32" s="21">
        <v>64</v>
      </c>
      <c r="L32" s="22">
        <f t="shared" ref="L32:L52" si="0">AVERAGE(H32:K32)</f>
        <v>61.75</v>
      </c>
      <c r="M32" s="22"/>
      <c r="N32" s="21">
        <v>48</v>
      </c>
      <c r="O32" s="21">
        <v>46</v>
      </c>
      <c r="P32" s="21">
        <v>51</v>
      </c>
      <c r="Q32" s="21">
        <v>64</v>
      </c>
      <c r="R32" s="22">
        <f t="shared" ref="R32:R52" si="1">AVERAGE(N32:Q32)</f>
        <v>52.25</v>
      </c>
      <c r="S32" s="22">
        <f t="shared" ref="S32:S52" si="2">MAX(L32,R32)</f>
        <v>61.75</v>
      </c>
    </row>
    <row r="33" spans="1:19" x14ac:dyDescent="0.45">
      <c r="A33" s="21">
        <v>8</v>
      </c>
      <c r="B33" s="21">
        <v>35</v>
      </c>
      <c r="C33" s="20" t="s">
        <v>44</v>
      </c>
      <c r="D33" s="31"/>
      <c r="E33" s="21" t="s">
        <v>8</v>
      </c>
      <c r="F33" s="21">
        <v>2010</v>
      </c>
      <c r="G33" s="21" t="s">
        <v>18</v>
      </c>
      <c r="H33" s="21">
        <v>33</v>
      </c>
      <c r="I33" s="21">
        <v>30</v>
      </c>
      <c r="J33" s="21">
        <v>86</v>
      </c>
      <c r="K33" s="21">
        <v>81</v>
      </c>
      <c r="L33" s="22">
        <f t="shared" si="0"/>
        <v>57.5</v>
      </c>
      <c r="M33" s="22"/>
      <c r="N33" s="21">
        <v>34</v>
      </c>
      <c r="O33" s="21">
        <v>35</v>
      </c>
      <c r="P33" s="21">
        <v>70</v>
      </c>
      <c r="Q33" s="21">
        <v>81</v>
      </c>
      <c r="R33" s="22">
        <f t="shared" si="1"/>
        <v>55</v>
      </c>
      <c r="S33" s="22">
        <f t="shared" si="2"/>
        <v>57.5</v>
      </c>
    </row>
    <row r="34" spans="1:19" x14ac:dyDescent="0.45">
      <c r="A34" s="21">
        <v>9</v>
      </c>
      <c r="B34" s="21">
        <v>9</v>
      </c>
      <c r="C34" s="20" t="s">
        <v>45</v>
      </c>
      <c r="D34" s="31"/>
      <c r="E34" s="21" t="s">
        <v>8</v>
      </c>
      <c r="F34" s="21">
        <v>2013</v>
      </c>
      <c r="G34" s="21" t="s">
        <v>18</v>
      </c>
      <c r="H34" s="21">
        <v>47</v>
      </c>
      <c r="I34" s="21">
        <v>45</v>
      </c>
      <c r="J34" s="21">
        <v>67</v>
      </c>
      <c r="K34" s="21">
        <v>63</v>
      </c>
      <c r="L34" s="22">
        <f t="shared" si="0"/>
        <v>55.5</v>
      </c>
      <c r="M34" s="22"/>
      <c r="N34" s="21">
        <v>14</v>
      </c>
      <c r="O34" s="21">
        <v>16</v>
      </c>
      <c r="P34" s="21">
        <v>39</v>
      </c>
      <c r="Q34" s="21">
        <v>40</v>
      </c>
      <c r="R34" s="22">
        <f t="shared" si="1"/>
        <v>27.25</v>
      </c>
      <c r="S34" s="22">
        <f t="shared" si="2"/>
        <v>55.5</v>
      </c>
    </row>
    <row r="35" spans="1:19" x14ac:dyDescent="0.45">
      <c r="A35" s="21">
        <v>10</v>
      </c>
      <c r="B35" s="21">
        <v>34</v>
      </c>
      <c r="C35" s="20" t="s">
        <v>46</v>
      </c>
      <c r="D35" s="31"/>
      <c r="E35" s="21" t="s">
        <v>8</v>
      </c>
      <c r="F35" s="21">
        <v>2010</v>
      </c>
      <c r="G35" s="21" t="s">
        <v>18</v>
      </c>
      <c r="H35" s="21">
        <v>36</v>
      </c>
      <c r="I35" s="21">
        <v>34</v>
      </c>
      <c r="J35" s="21">
        <v>65</v>
      </c>
      <c r="K35" s="21">
        <v>65</v>
      </c>
      <c r="L35" s="22">
        <f t="shared" si="0"/>
        <v>50</v>
      </c>
      <c r="M35" s="22"/>
      <c r="N35" s="21">
        <v>41</v>
      </c>
      <c r="O35" s="21">
        <v>41</v>
      </c>
      <c r="P35" s="21">
        <v>66</v>
      </c>
      <c r="Q35" s="21">
        <v>65</v>
      </c>
      <c r="R35" s="22">
        <f t="shared" si="1"/>
        <v>53.25</v>
      </c>
      <c r="S35" s="22">
        <f t="shared" si="2"/>
        <v>53.25</v>
      </c>
    </row>
    <row r="36" spans="1:19" x14ac:dyDescent="0.45">
      <c r="A36" s="21">
        <v>11</v>
      </c>
      <c r="B36" s="21">
        <v>31</v>
      </c>
      <c r="C36" s="20" t="s">
        <v>47</v>
      </c>
      <c r="D36" s="31" t="s">
        <v>6</v>
      </c>
      <c r="E36" s="21" t="s">
        <v>8</v>
      </c>
      <c r="F36" s="21">
        <v>2010</v>
      </c>
      <c r="G36" s="21" t="s">
        <v>18</v>
      </c>
      <c r="H36" s="21">
        <v>29</v>
      </c>
      <c r="I36" s="21">
        <v>39</v>
      </c>
      <c r="J36" s="21">
        <v>70</v>
      </c>
      <c r="K36" s="21">
        <v>71</v>
      </c>
      <c r="L36" s="22">
        <f t="shared" si="0"/>
        <v>52.25</v>
      </c>
      <c r="M36" s="22"/>
      <c r="N36" s="21">
        <v>29</v>
      </c>
      <c r="O36" s="21">
        <v>29</v>
      </c>
      <c r="P36" s="21">
        <v>71</v>
      </c>
      <c r="Q36" s="21">
        <v>71</v>
      </c>
      <c r="R36" s="22">
        <f t="shared" si="1"/>
        <v>50</v>
      </c>
      <c r="S36" s="22">
        <f t="shared" si="2"/>
        <v>52.25</v>
      </c>
    </row>
    <row r="37" spans="1:19" x14ac:dyDescent="0.45">
      <c r="A37" s="21">
        <v>12</v>
      </c>
      <c r="B37" s="21">
        <v>15</v>
      </c>
      <c r="C37" s="20" t="s">
        <v>48</v>
      </c>
      <c r="D37" s="31"/>
      <c r="E37" s="21" t="s">
        <v>8</v>
      </c>
      <c r="F37" s="21">
        <v>2012</v>
      </c>
      <c r="G37" s="21" t="s">
        <v>18</v>
      </c>
      <c r="H37" s="21">
        <v>30</v>
      </c>
      <c r="I37" s="21">
        <v>25</v>
      </c>
      <c r="J37" s="21">
        <v>66</v>
      </c>
      <c r="K37" s="21">
        <v>66</v>
      </c>
      <c r="L37" s="22">
        <f t="shared" si="0"/>
        <v>46.75</v>
      </c>
      <c r="M37" s="22"/>
      <c r="N37" s="21">
        <v>31</v>
      </c>
      <c r="O37" s="21">
        <v>24</v>
      </c>
      <c r="P37" s="21">
        <v>76</v>
      </c>
      <c r="Q37" s="21">
        <v>66</v>
      </c>
      <c r="R37" s="22">
        <f t="shared" si="1"/>
        <v>49.25</v>
      </c>
      <c r="S37" s="22">
        <f t="shared" si="2"/>
        <v>49.25</v>
      </c>
    </row>
    <row r="38" spans="1:19" x14ac:dyDescent="0.45">
      <c r="A38" s="21">
        <v>13</v>
      </c>
      <c r="B38" s="21">
        <v>25</v>
      </c>
      <c r="C38" s="20" t="s">
        <v>49</v>
      </c>
      <c r="D38" s="31"/>
      <c r="E38" s="21" t="s">
        <v>8</v>
      </c>
      <c r="F38" s="21">
        <v>2011</v>
      </c>
      <c r="G38" s="21" t="s">
        <v>18</v>
      </c>
      <c r="H38" s="21">
        <v>38</v>
      </c>
      <c r="I38" s="21">
        <v>36</v>
      </c>
      <c r="J38" s="21">
        <v>65</v>
      </c>
      <c r="K38" s="21">
        <v>60</v>
      </c>
      <c r="L38" s="22">
        <f t="shared" si="0"/>
        <v>49.75</v>
      </c>
      <c r="M38" s="22"/>
      <c r="N38" s="21">
        <v>42</v>
      </c>
      <c r="O38" s="21">
        <v>40</v>
      </c>
      <c r="P38" s="21">
        <v>40</v>
      </c>
      <c r="Q38" s="21">
        <v>48</v>
      </c>
      <c r="R38" s="22">
        <f t="shared" si="1"/>
        <v>42.5</v>
      </c>
      <c r="S38" s="22">
        <f t="shared" si="2"/>
        <v>49.75</v>
      </c>
    </row>
    <row r="39" spans="1:19" x14ac:dyDescent="0.45">
      <c r="A39" s="21">
        <v>14</v>
      </c>
      <c r="B39" s="21">
        <v>5</v>
      </c>
      <c r="C39" s="20" t="s">
        <v>50</v>
      </c>
      <c r="D39" s="31"/>
      <c r="E39" s="21" t="s">
        <v>8</v>
      </c>
      <c r="F39" s="21">
        <v>2014</v>
      </c>
      <c r="G39" s="21" t="s">
        <v>18</v>
      </c>
      <c r="H39" s="21">
        <v>25</v>
      </c>
      <c r="I39" s="21">
        <v>24</v>
      </c>
      <c r="J39" s="21">
        <v>55</v>
      </c>
      <c r="K39" s="21">
        <v>55</v>
      </c>
      <c r="L39" s="22">
        <f t="shared" si="0"/>
        <v>39.75</v>
      </c>
      <c r="M39" s="22"/>
      <c r="N39" s="21">
        <v>26</v>
      </c>
      <c r="O39" s="21">
        <v>26</v>
      </c>
      <c r="P39" s="21">
        <v>55</v>
      </c>
      <c r="Q39" s="21">
        <v>55</v>
      </c>
      <c r="R39" s="22">
        <f t="shared" si="1"/>
        <v>40.5</v>
      </c>
      <c r="S39" s="22">
        <f t="shared" si="2"/>
        <v>40.5</v>
      </c>
    </row>
    <row r="40" spans="1:19" x14ac:dyDescent="0.45">
      <c r="A40" s="21">
        <v>15</v>
      </c>
      <c r="B40" s="21">
        <v>12</v>
      </c>
      <c r="C40" s="20" t="s">
        <v>51</v>
      </c>
      <c r="D40" s="31"/>
      <c r="E40" s="21" t="s">
        <v>8</v>
      </c>
      <c r="F40" s="21">
        <v>2013</v>
      </c>
      <c r="G40" s="21" t="s">
        <v>18</v>
      </c>
      <c r="H40" s="21">
        <v>36</v>
      </c>
      <c r="I40" s="21">
        <v>35</v>
      </c>
      <c r="J40" s="21">
        <v>53</v>
      </c>
      <c r="K40" s="21">
        <v>48</v>
      </c>
      <c r="L40" s="22">
        <f t="shared" si="0"/>
        <v>43</v>
      </c>
      <c r="M40" s="22"/>
      <c r="N40" s="21">
        <v>31</v>
      </c>
      <c r="O40" s="21">
        <v>30</v>
      </c>
      <c r="P40" s="21">
        <v>15</v>
      </c>
      <c r="Q40" s="21">
        <v>9</v>
      </c>
      <c r="R40" s="22">
        <f t="shared" si="1"/>
        <v>21.25</v>
      </c>
      <c r="S40" s="22">
        <f t="shared" si="2"/>
        <v>43</v>
      </c>
    </row>
    <row r="41" spans="1:19" x14ac:dyDescent="0.45">
      <c r="A41" s="21">
        <v>16</v>
      </c>
      <c r="B41" s="21">
        <v>27</v>
      </c>
      <c r="C41" s="20" t="s">
        <v>52</v>
      </c>
      <c r="D41" s="31"/>
      <c r="E41" s="21" t="s">
        <v>8</v>
      </c>
      <c r="F41" s="21">
        <v>2011</v>
      </c>
      <c r="G41" s="21" t="s">
        <v>18</v>
      </c>
      <c r="H41" s="21">
        <v>61</v>
      </c>
      <c r="I41" s="21">
        <v>61</v>
      </c>
      <c r="J41" s="21">
        <v>10</v>
      </c>
      <c r="K41" s="21">
        <v>8</v>
      </c>
      <c r="L41" s="22">
        <f t="shared" si="0"/>
        <v>35</v>
      </c>
      <c r="M41" s="22"/>
      <c r="N41" s="21">
        <v>36</v>
      </c>
      <c r="O41" s="21">
        <v>35</v>
      </c>
      <c r="P41" s="21">
        <v>50</v>
      </c>
      <c r="Q41" s="21">
        <v>42</v>
      </c>
      <c r="R41" s="22">
        <f t="shared" si="1"/>
        <v>40.75</v>
      </c>
      <c r="S41" s="22">
        <f t="shared" si="2"/>
        <v>40.75</v>
      </c>
    </row>
    <row r="42" spans="1:19" x14ac:dyDescent="0.45">
      <c r="A42" s="21">
        <v>17</v>
      </c>
      <c r="B42" s="21">
        <v>19</v>
      </c>
      <c r="C42" s="20" t="s">
        <v>53</v>
      </c>
      <c r="D42" s="31"/>
      <c r="E42" s="21" t="s">
        <v>8</v>
      </c>
      <c r="F42" s="21">
        <v>2012</v>
      </c>
      <c r="G42" s="21" t="s">
        <v>18</v>
      </c>
      <c r="H42" s="21">
        <v>32</v>
      </c>
      <c r="I42" s="21">
        <v>28</v>
      </c>
      <c r="J42" s="21">
        <v>50</v>
      </c>
      <c r="K42" s="21">
        <v>38</v>
      </c>
      <c r="L42" s="22">
        <f t="shared" si="0"/>
        <v>37</v>
      </c>
      <c r="M42" s="22"/>
      <c r="N42" s="21">
        <v>24</v>
      </c>
      <c r="O42" s="21">
        <v>20</v>
      </c>
      <c r="P42" s="21">
        <v>22</v>
      </c>
      <c r="Q42" s="21">
        <v>15</v>
      </c>
      <c r="R42" s="22">
        <f t="shared" si="1"/>
        <v>20.25</v>
      </c>
      <c r="S42" s="22">
        <f t="shared" si="2"/>
        <v>37</v>
      </c>
    </row>
    <row r="43" spans="1:19" x14ac:dyDescent="0.45">
      <c r="A43" s="21">
        <v>18</v>
      </c>
      <c r="B43" s="21">
        <v>8</v>
      </c>
      <c r="C43" s="20" t="s">
        <v>54</v>
      </c>
      <c r="D43" s="31"/>
      <c r="E43" s="21" t="s">
        <v>8</v>
      </c>
      <c r="F43" s="21">
        <v>2014</v>
      </c>
      <c r="G43" s="21" t="s">
        <v>18</v>
      </c>
      <c r="H43" s="21">
        <v>17</v>
      </c>
      <c r="I43" s="21">
        <v>15</v>
      </c>
      <c r="J43" s="21">
        <v>42</v>
      </c>
      <c r="K43" s="21">
        <v>44</v>
      </c>
      <c r="L43" s="22">
        <f t="shared" si="0"/>
        <v>29.5</v>
      </c>
      <c r="M43" s="22"/>
      <c r="N43" s="21">
        <v>18</v>
      </c>
      <c r="O43" s="21">
        <v>20</v>
      </c>
      <c r="P43" s="21">
        <v>60</v>
      </c>
      <c r="Q43" s="21">
        <v>58</v>
      </c>
      <c r="R43" s="22">
        <f t="shared" si="1"/>
        <v>39</v>
      </c>
      <c r="S43" s="22">
        <f t="shared" si="2"/>
        <v>39</v>
      </c>
    </row>
    <row r="44" spans="1:19" x14ac:dyDescent="0.45">
      <c r="A44" s="21">
        <v>19</v>
      </c>
      <c r="B44" s="21">
        <v>21</v>
      </c>
      <c r="C44" s="20" t="s">
        <v>55</v>
      </c>
      <c r="D44" s="31"/>
      <c r="E44" s="21" t="s">
        <v>8</v>
      </c>
      <c r="F44" s="21">
        <v>2011</v>
      </c>
      <c r="G44" s="21" t="s">
        <v>18</v>
      </c>
      <c r="H44" s="21">
        <v>2</v>
      </c>
      <c r="I44" s="21">
        <v>3</v>
      </c>
      <c r="J44" s="21">
        <v>0</v>
      </c>
      <c r="K44" s="21">
        <v>5</v>
      </c>
      <c r="L44" s="22">
        <f t="shared" si="0"/>
        <v>2.5</v>
      </c>
      <c r="M44" s="22"/>
      <c r="N44" s="21">
        <v>14</v>
      </c>
      <c r="O44" s="21">
        <v>13</v>
      </c>
      <c r="P44" s="21">
        <v>63</v>
      </c>
      <c r="Q44" s="21">
        <v>62</v>
      </c>
      <c r="R44" s="22">
        <f t="shared" si="1"/>
        <v>38</v>
      </c>
      <c r="S44" s="22">
        <f t="shared" si="2"/>
        <v>38</v>
      </c>
    </row>
    <row r="45" spans="1:19" x14ac:dyDescent="0.45">
      <c r="A45" s="21">
        <v>20</v>
      </c>
      <c r="B45" s="21">
        <v>13</v>
      </c>
      <c r="C45" s="20" t="s">
        <v>56</v>
      </c>
      <c r="D45" s="31"/>
      <c r="E45" s="21" t="s">
        <v>8</v>
      </c>
      <c r="F45" s="21">
        <v>2013</v>
      </c>
      <c r="G45" s="21" t="s">
        <v>18</v>
      </c>
      <c r="H45" s="21">
        <v>27</v>
      </c>
      <c r="I45" s="21">
        <v>28</v>
      </c>
      <c r="J45" s="21">
        <v>41</v>
      </c>
      <c r="K45" s="21">
        <v>42</v>
      </c>
      <c r="L45" s="22">
        <f t="shared" si="0"/>
        <v>34.5</v>
      </c>
      <c r="M45" s="22"/>
      <c r="N45" s="21">
        <v>28</v>
      </c>
      <c r="O45" s="21">
        <v>29</v>
      </c>
      <c r="P45" s="21">
        <v>46</v>
      </c>
      <c r="Q45" s="21">
        <v>42</v>
      </c>
      <c r="R45" s="22">
        <f t="shared" si="1"/>
        <v>36.25</v>
      </c>
      <c r="S45" s="22">
        <f t="shared" si="2"/>
        <v>36.25</v>
      </c>
    </row>
    <row r="46" spans="1:19" x14ac:dyDescent="0.45">
      <c r="A46" s="21">
        <v>21</v>
      </c>
      <c r="B46" s="21">
        <v>26</v>
      </c>
      <c r="C46" s="20" t="s">
        <v>57</v>
      </c>
      <c r="D46" s="31"/>
      <c r="E46" s="21" t="s">
        <v>8</v>
      </c>
      <c r="F46" s="21">
        <v>2011</v>
      </c>
      <c r="G46" s="21" t="s">
        <v>18</v>
      </c>
      <c r="H46" s="21">
        <v>27</v>
      </c>
      <c r="I46" s="21">
        <v>27</v>
      </c>
      <c r="J46" s="21">
        <v>47</v>
      </c>
      <c r="K46" s="21">
        <v>47</v>
      </c>
      <c r="L46" s="22">
        <f t="shared" si="0"/>
        <v>37</v>
      </c>
      <c r="M46" s="22"/>
      <c r="N46" s="21">
        <v>18</v>
      </c>
      <c r="O46" s="21">
        <v>15</v>
      </c>
      <c r="P46" s="21">
        <v>47</v>
      </c>
      <c r="Q46" s="21">
        <v>47</v>
      </c>
      <c r="R46" s="22">
        <f t="shared" si="1"/>
        <v>31.75</v>
      </c>
      <c r="S46" s="22">
        <f t="shared" si="2"/>
        <v>37</v>
      </c>
    </row>
    <row r="47" spans="1:19" x14ac:dyDescent="0.45">
      <c r="A47" s="21">
        <v>22</v>
      </c>
      <c r="B47" s="21">
        <v>14</v>
      </c>
      <c r="C47" s="20" t="s">
        <v>58</v>
      </c>
      <c r="D47" s="31"/>
      <c r="E47" s="21" t="s">
        <v>8</v>
      </c>
      <c r="F47" s="21">
        <v>2013</v>
      </c>
      <c r="G47" s="21" t="s">
        <v>18</v>
      </c>
      <c r="H47" s="21">
        <v>21</v>
      </c>
      <c r="I47" s="21">
        <v>21</v>
      </c>
      <c r="J47" s="21">
        <v>45</v>
      </c>
      <c r="K47" s="21">
        <v>46</v>
      </c>
      <c r="L47" s="22">
        <f t="shared" si="0"/>
        <v>33.25</v>
      </c>
      <c r="M47" s="22"/>
      <c r="N47" s="21">
        <v>21</v>
      </c>
      <c r="O47" s="21">
        <v>21</v>
      </c>
      <c r="P47" s="21">
        <v>45</v>
      </c>
      <c r="Q47" s="21">
        <v>46</v>
      </c>
      <c r="R47" s="22">
        <f t="shared" si="1"/>
        <v>33.25</v>
      </c>
      <c r="S47" s="22">
        <f t="shared" si="2"/>
        <v>33.25</v>
      </c>
    </row>
    <row r="48" spans="1:19" x14ac:dyDescent="0.45">
      <c r="A48" s="21">
        <v>23</v>
      </c>
      <c r="B48" s="21">
        <v>4</v>
      </c>
      <c r="C48" s="20" t="s">
        <v>59</v>
      </c>
      <c r="D48" s="31"/>
      <c r="E48" s="21" t="s">
        <v>8</v>
      </c>
      <c r="F48" s="21">
        <v>2015</v>
      </c>
      <c r="G48" s="21" t="s">
        <v>18</v>
      </c>
      <c r="H48" s="21">
        <v>30</v>
      </c>
      <c r="I48" s="21">
        <v>32</v>
      </c>
      <c r="J48" s="21">
        <v>40</v>
      </c>
      <c r="K48" s="21">
        <v>30</v>
      </c>
      <c r="L48" s="22">
        <f t="shared" si="0"/>
        <v>33</v>
      </c>
      <c r="M48" s="22"/>
      <c r="N48" s="21">
        <v>39</v>
      </c>
      <c r="O48" s="21">
        <v>33</v>
      </c>
      <c r="P48" s="21">
        <v>4</v>
      </c>
      <c r="Q48" s="21">
        <v>2</v>
      </c>
      <c r="R48" s="22">
        <f t="shared" si="1"/>
        <v>19.5</v>
      </c>
      <c r="S48" s="22">
        <f t="shared" si="2"/>
        <v>33</v>
      </c>
    </row>
    <row r="49" spans="1:19" x14ac:dyDescent="0.45">
      <c r="A49" s="21">
        <v>24</v>
      </c>
      <c r="B49" s="21">
        <v>10</v>
      </c>
      <c r="C49" s="20" t="s">
        <v>60</v>
      </c>
      <c r="D49" s="31"/>
      <c r="E49" s="21" t="s">
        <v>8</v>
      </c>
      <c r="F49" s="21">
        <v>2013</v>
      </c>
      <c r="G49" s="21" t="s">
        <v>18</v>
      </c>
      <c r="H49" s="21">
        <v>23</v>
      </c>
      <c r="I49" s="21">
        <v>26</v>
      </c>
      <c r="J49" s="21">
        <v>10</v>
      </c>
      <c r="K49" s="21">
        <v>10</v>
      </c>
      <c r="L49" s="22">
        <f t="shared" si="0"/>
        <v>17.25</v>
      </c>
      <c r="M49" s="22"/>
      <c r="N49" s="21">
        <v>22</v>
      </c>
      <c r="O49" s="21">
        <v>24</v>
      </c>
      <c r="P49" s="21">
        <v>28</v>
      </c>
      <c r="Q49" s="21">
        <v>26</v>
      </c>
      <c r="R49" s="22">
        <f t="shared" si="1"/>
        <v>25</v>
      </c>
      <c r="S49" s="22">
        <f t="shared" si="2"/>
        <v>25</v>
      </c>
    </row>
    <row r="50" spans="1:19" x14ac:dyDescent="0.45">
      <c r="A50" s="21">
        <v>25</v>
      </c>
      <c r="B50" s="21">
        <v>16</v>
      </c>
      <c r="C50" s="20" t="s">
        <v>61</v>
      </c>
      <c r="D50" s="31"/>
      <c r="E50" s="21" t="s">
        <v>8</v>
      </c>
      <c r="F50" s="21">
        <v>2012</v>
      </c>
      <c r="G50" s="21" t="s">
        <v>18</v>
      </c>
      <c r="H50" s="21">
        <v>19</v>
      </c>
      <c r="I50" s="21">
        <v>12</v>
      </c>
      <c r="J50" s="21">
        <v>20</v>
      </c>
      <c r="K50" s="21">
        <v>22</v>
      </c>
      <c r="L50" s="22">
        <f t="shared" si="0"/>
        <v>18.25</v>
      </c>
      <c r="M50" s="22"/>
      <c r="N50" s="21">
        <v>16</v>
      </c>
      <c r="O50" s="21">
        <v>11</v>
      </c>
      <c r="P50" s="21">
        <v>29</v>
      </c>
      <c r="Q50" s="21">
        <v>22</v>
      </c>
      <c r="R50" s="22">
        <f t="shared" si="1"/>
        <v>19.5</v>
      </c>
      <c r="S50" s="22">
        <f t="shared" si="2"/>
        <v>19.5</v>
      </c>
    </row>
    <row r="51" spans="1:19" x14ac:dyDescent="0.45">
      <c r="A51" s="21">
        <v>26</v>
      </c>
      <c r="B51" s="21">
        <v>1</v>
      </c>
      <c r="C51" s="20" t="s">
        <v>62</v>
      </c>
      <c r="D51" s="31"/>
      <c r="E51" s="21" t="s">
        <v>8</v>
      </c>
      <c r="F51" s="21">
        <v>2018</v>
      </c>
      <c r="G51" s="21" t="s">
        <v>18</v>
      </c>
      <c r="H51" s="21">
        <v>6</v>
      </c>
      <c r="I51" s="21">
        <v>6</v>
      </c>
      <c r="J51" s="21">
        <v>0</v>
      </c>
      <c r="K51" s="21">
        <v>0</v>
      </c>
      <c r="L51" s="22">
        <f t="shared" si="0"/>
        <v>3</v>
      </c>
      <c r="M51" s="22"/>
      <c r="N51" s="21">
        <v>4</v>
      </c>
      <c r="O51" s="21">
        <v>4</v>
      </c>
      <c r="P51" s="21">
        <v>0</v>
      </c>
      <c r="Q51" s="21">
        <v>0</v>
      </c>
      <c r="R51" s="22">
        <f t="shared" si="1"/>
        <v>2</v>
      </c>
      <c r="S51" s="22">
        <f t="shared" si="2"/>
        <v>3</v>
      </c>
    </row>
    <row r="52" spans="1:19" x14ac:dyDescent="0.45">
      <c r="A52" s="21">
        <v>27</v>
      </c>
      <c r="B52" s="21">
        <v>2</v>
      </c>
      <c r="C52" s="20" t="s">
        <v>63</v>
      </c>
      <c r="D52" s="31"/>
      <c r="E52" s="21" t="s">
        <v>8</v>
      </c>
      <c r="F52" s="21">
        <v>2016</v>
      </c>
      <c r="G52" s="21" t="s">
        <v>18</v>
      </c>
      <c r="H52" s="21">
        <v>5</v>
      </c>
      <c r="I52" s="21">
        <v>6</v>
      </c>
      <c r="J52" s="21">
        <v>0</v>
      </c>
      <c r="K52" s="21">
        <v>0</v>
      </c>
      <c r="L52" s="22">
        <f t="shared" si="0"/>
        <v>2.75</v>
      </c>
      <c r="M52" s="22"/>
      <c r="N52" s="21">
        <v>6</v>
      </c>
      <c r="O52" s="21">
        <v>7</v>
      </c>
      <c r="P52" s="21">
        <v>3</v>
      </c>
      <c r="Q52" s="21">
        <v>0</v>
      </c>
      <c r="R52" s="22">
        <f t="shared" si="1"/>
        <v>4</v>
      </c>
      <c r="S52" s="22">
        <f t="shared" si="2"/>
        <v>4</v>
      </c>
    </row>
    <row r="53" spans="1:19" x14ac:dyDescent="0.45">
      <c r="C53" s="5"/>
      <c r="D53" s="32"/>
      <c r="L53" s="19"/>
      <c r="M53" s="19"/>
      <c r="R53" s="19"/>
      <c r="S53" s="19"/>
    </row>
    <row r="54" spans="1:19" ht="15.75" x14ac:dyDescent="0.5">
      <c r="B54" s="9" t="s">
        <v>66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ht="15.75" x14ac:dyDescent="0.5">
      <c r="B55" s="13"/>
      <c r="C55" s="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5.75" x14ac:dyDescent="0.5">
      <c r="B56" s="13"/>
      <c r="C56" s="1" t="s">
        <v>64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8" spans="1:19" x14ac:dyDescent="0.45">
      <c r="A58" s="2" t="s">
        <v>15</v>
      </c>
      <c r="B58" s="2" t="s">
        <v>14</v>
      </c>
      <c r="C58" s="2" t="s">
        <v>0</v>
      </c>
      <c r="D58" s="2" t="s">
        <v>9</v>
      </c>
      <c r="E58" s="2" t="s">
        <v>10</v>
      </c>
      <c r="F58" s="2" t="s">
        <v>22</v>
      </c>
      <c r="G58" s="2" t="s">
        <v>24</v>
      </c>
      <c r="H58" s="7" t="s">
        <v>11</v>
      </c>
      <c r="I58" s="7"/>
      <c r="J58" s="7"/>
      <c r="K58" s="7"/>
      <c r="L58" s="7"/>
      <c r="M58" s="2"/>
      <c r="N58" s="7" t="s">
        <v>12</v>
      </c>
      <c r="O58" s="7"/>
      <c r="P58" s="7"/>
      <c r="Q58" s="7"/>
      <c r="R58" s="7"/>
      <c r="S58" s="2" t="s">
        <v>13</v>
      </c>
    </row>
    <row r="59" spans="1:19" ht="26.25" x14ac:dyDescent="0.45">
      <c r="A59" s="11">
        <v>1</v>
      </c>
      <c r="B59" s="11">
        <v>20</v>
      </c>
      <c r="C59" s="20" t="s">
        <v>30</v>
      </c>
      <c r="D59" s="28" t="s">
        <v>4</v>
      </c>
      <c r="E59" s="11" t="s">
        <v>8</v>
      </c>
      <c r="F59" s="14">
        <v>40985</v>
      </c>
      <c r="G59" s="11" t="s">
        <v>18</v>
      </c>
      <c r="H59" s="11">
        <v>74</v>
      </c>
      <c r="I59" s="11">
        <v>75</v>
      </c>
      <c r="J59" s="11">
        <v>93</v>
      </c>
      <c r="K59" s="11">
        <v>92</v>
      </c>
      <c r="L59" s="15">
        <v>83.5</v>
      </c>
      <c r="M59" s="15"/>
      <c r="N59" s="11">
        <v>70</v>
      </c>
      <c r="O59" s="11">
        <v>73</v>
      </c>
      <c r="P59" s="11">
        <v>82</v>
      </c>
      <c r="Q59" s="11">
        <v>80</v>
      </c>
      <c r="R59" s="15">
        <v>76.25</v>
      </c>
      <c r="S59" s="15">
        <v>83.5</v>
      </c>
    </row>
    <row r="60" spans="1:19" x14ac:dyDescent="0.45">
      <c r="A60" s="11">
        <v>2</v>
      </c>
      <c r="B60" s="11">
        <v>29</v>
      </c>
      <c r="C60" s="20" t="s">
        <v>31</v>
      </c>
      <c r="D60" s="29"/>
      <c r="E60" s="11" t="s">
        <v>8</v>
      </c>
      <c r="F60" s="14">
        <v>40444</v>
      </c>
      <c r="G60" s="11" t="s">
        <v>18</v>
      </c>
      <c r="H60" s="11">
        <v>61</v>
      </c>
      <c r="I60" s="11">
        <v>64</v>
      </c>
      <c r="J60" s="11">
        <v>85</v>
      </c>
      <c r="K60" s="11">
        <v>85</v>
      </c>
      <c r="L60" s="15">
        <v>73.75</v>
      </c>
      <c r="M60" s="15"/>
      <c r="N60" s="11">
        <v>67</v>
      </c>
      <c r="O60" s="11">
        <v>71</v>
      </c>
      <c r="P60" s="11">
        <v>85</v>
      </c>
      <c r="Q60" s="11">
        <v>86</v>
      </c>
      <c r="R60" s="15">
        <v>77.25</v>
      </c>
      <c r="S60" s="15">
        <v>77.25</v>
      </c>
    </row>
    <row r="61" spans="1:19" ht="26.25" x14ac:dyDescent="0.45">
      <c r="A61" s="11">
        <v>3</v>
      </c>
      <c r="B61" s="11">
        <v>6</v>
      </c>
      <c r="C61" s="20" t="s">
        <v>32</v>
      </c>
      <c r="D61" s="28" t="s">
        <v>3</v>
      </c>
      <c r="E61" s="11" t="s">
        <v>8</v>
      </c>
      <c r="F61" s="14">
        <v>41922</v>
      </c>
      <c r="G61" s="11" t="s">
        <v>18</v>
      </c>
      <c r="H61" s="11">
        <v>68</v>
      </c>
      <c r="I61" s="11">
        <v>70</v>
      </c>
      <c r="J61" s="11">
        <v>80</v>
      </c>
      <c r="K61" s="11">
        <v>83</v>
      </c>
      <c r="L61" s="15">
        <v>75.25</v>
      </c>
      <c r="M61" s="15"/>
      <c r="N61" s="11" t="s">
        <v>19</v>
      </c>
      <c r="O61" s="11" t="s">
        <v>19</v>
      </c>
      <c r="P61" s="11" t="s">
        <v>19</v>
      </c>
      <c r="Q61" s="11" t="s">
        <v>19</v>
      </c>
      <c r="R61" s="15">
        <v>0</v>
      </c>
      <c r="S61" s="15">
        <v>75.25</v>
      </c>
    </row>
    <row r="62" spans="1:19" x14ac:dyDescent="0.45">
      <c r="A62" s="11">
        <v>4</v>
      </c>
      <c r="B62" s="11">
        <v>22</v>
      </c>
      <c r="C62" s="20" t="s">
        <v>33</v>
      </c>
      <c r="D62" s="28" t="s">
        <v>5</v>
      </c>
      <c r="E62" s="11" t="s">
        <v>8</v>
      </c>
      <c r="F62" s="14">
        <v>41050</v>
      </c>
      <c r="G62" s="11" t="s">
        <v>18</v>
      </c>
      <c r="H62" s="11">
        <v>59</v>
      </c>
      <c r="I62" s="11">
        <v>55</v>
      </c>
      <c r="J62" s="11">
        <v>60</v>
      </c>
      <c r="K62" s="11">
        <v>56</v>
      </c>
      <c r="L62" s="15">
        <v>57.5</v>
      </c>
      <c r="M62" s="15"/>
      <c r="N62" s="11">
        <v>26</v>
      </c>
      <c r="O62" s="11">
        <v>27</v>
      </c>
      <c r="P62" s="11">
        <v>22</v>
      </c>
      <c r="Q62" s="11">
        <v>26</v>
      </c>
      <c r="R62" s="15">
        <v>25.25</v>
      </c>
      <c r="S62" s="15">
        <v>57.5</v>
      </c>
    </row>
    <row r="63" spans="1:19" x14ac:dyDescent="0.45">
      <c r="A63" s="11">
        <v>5</v>
      </c>
      <c r="B63" s="11">
        <v>28</v>
      </c>
      <c r="C63" s="20" t="s">
        <v>20</v>
      </c>
      <c r="D63" s="29"/>
      <c r="E63" s="11" t="s">
        <v>8</v>
      </c>
      <c r="F63" s="14">
        <v>40554</v>
      </c>
      <c r="G63" s="11" t="s">
        <v>18</v>
      </c>
      <c r="H63" s="11">
        <v>53</v>
      </c>
      <c r="I63" s="11">
        <v>51</v>
      </c>
      <c r="J63" s="11">
        <v>20</v>
      </c>
      <c r="K63" s="11">
        <v>22</v>
      </c>
      <c r="L63" s="15">
        <v>36.5</v>
      </c>
      <c r="M63" s="15"/>
      <c r="N63" s="11">
        <v>51</v>
      </c>
      <c r="O63" s="11">
        <v>51</v>
      </c>
      <c r="P63" s="11">
        <v>63</v>
      </c>
      <c r="Q63" s="11">
        <v>60</v>
      </c>
      <c r="R63" s="15">
        <v>56.25</v>
      </c>
      <c r="S63" s="15">
        <v>56.25</v>
      </c>
    </row>
    <row r="64" spans="1:19" x14ac:dyDescent="0.45">
      <c r="A64" s="11">
        <v>6</v>
      </c>
      <c r="B64" s="11">
        <v>3</v>
      </c>
      <c r="C64" s="20" t="s">
        <v>34</v>
      </c>
      <c r="D64" s="28" t="s">
        <v>2</v>
      </c>
      <c r="E64" s="11" t="s">
        <v>8</v>
      </c>
      <c r="F64" s="14">
        <v>42380</v>
      </c>
      <c r="G64" s="11" t="s">
        <v>18</v>
      </c>
      <c r="H64" s="11">
        <v>44</v>
      </c>
      <c r="I64" s="11">
        <v>45</v>
      </c>
      <c r="J64" s="11">
        <v>44</v>
      </c>
      <c r="K64" s="11">
        <v>37</v>
      </c>
      <c r="L64" s="15">
        <v>42.5</v>
      </c>
      <c r="M64" s="15"/>
      <c r="N64" s="11">
        <v>24</v>
      </c>
      <c r="O64" s="11">
        <v>25</v>
      </c>
      <c r="P64" s="11">
        <v>77</v>
      </c>
      <c r="Q64" s="11">
        <v>81</v>
      </c>
      <c r="R64" s="15">
        <v>51.75</v>
      </c>
      <c r="S64" s="15">
        <v>51.75</v>
      </c>
    </row>
    <row r="74" spans="1:19" ht="18" x14ac:dyDescent="0.55000000000000004">
      <c r="A74" s="2"/>
      <c r="B74" s="8" t="s">
        <v>42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ht="12.6" customHeight="1" x14ac:dyDescent="0.45"/>
    <row r="76" spans="1:19" ht="15.75" x14ac:dyDescent="0.5">
      <c r="B76" s="9" t="s">
        <v>68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ht="15.75" x14ac:dyDescent="0.5">
      <c r="B77" s="13"/>
      <c r="C77" s="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5.75" x14ac:dyDescent="0.5">
      <c r="B78" s="13"/>
      <c r="C78" s="1" t="s">
        <v>64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80" spans="1:19" x14ac:dyDescent="0.45">
      <c r="A80" s="23" t="s">
        <v>15</v>
      </c>
      <c r="B80" s="23" t="s">
        <v>14</v>
      </c>
      <c r="C80" s="23" t="s">
        <v>0</v>
      </c>
      <c r="D80" s="23" t="s">
        <v>9</v>
      </c>
      <c r="E80" s="23" t="s">
        <v>10</v>
      </c>
      <c r="F80" s="23" t="s">
        <v>22</v>
      </c>
      <c r="G80" s="23"/>
      <c r="H80" s="24" t="s">
        <v>11</v>
      </c>
      <c r="I80" s="24"/>
      <c r="J80" s="24"/>
      <c r="K80" s="24"/>
      <c r="L80" s="24"/>
      <c r="M80" s="23"/>
      <c r="N80" s="24" t="s">
        <v>12</v>
      </c>
      <c r="O80" s="24"/>
      <c r="P80" s="24"/>
      <c r="Q80" s="24"/>
      <c r="R80" s="24"/>
      <c r="S80" s="23" t="s">
        <v>13</v>
      </c>
    </row>
    <row r="81" spans="1:19" x14ac:dyDescent="0.45">
      <c r="A81" s="21">
        <v>1</v>
      </c>
      <c r="B81" s="21">
        <v>65</v>
      </c>
      <c r="C81" s="20" t="s">
        <v>35</v>
      </c>
      <c r="D81" s="21"/>
      <c r="E81" s="21" t="s">
        <v>7</v>
      </c>
      <c r="F81" s="25">
        <v>39658</v>
      </c>
      <c r="G81" s="21" t="s">
        <v>16</v>
      </c>
      <c r="H81" s="21">
        <v>49</v>
      </c>
      <c r="I81" s="21">
        <v>50</v>
      </c>
      <c r="J81" s="21">
        <v>62</v>
      </c>
      <c r="K81" s="21">
        <v>58</v>
      </c>
      <c r="L81" s="22">
        <f>SUM(H81:K81)/4</f>
        <v>54.75</v>
      </c>
      <c r="M81" s="22"/>
      <c r="N81" s="21">
        <v>44</v>
      </c>
      <c r="O81" s="21">
        <v>48</v>
      </c>
      <c r="P81" s="21">
        <v>65</v>
      </c>
      <c r="Q81" s="21">
        <v>60</v>
      </c>
      <c r="R81" s="22">
        <f>SUM(N81:Q81)/4</f>
        <v>54.25</v>
      </c>
      <c r="S81" s="22">
        <f>MAX(L81,R81)</f>
        <v>54.75</v>
      </c>
    </row>
    <row r="82" spans="1:19" x14ac:dyDescent="0.45">
      <c r="A82" s="21">
        <v>2</v>
      </c>
      <c r="B82" s="21">
        <v>63</v>
      </c>
      <c r="C82" s="20" t="s">
        <v>36</v>
      </c>
      <c r="D82" s="33" t="s">
        <v>6</v>
      </c>
      <c r="E82" s="21" t="s">
        <v>8</v>
      </c>
      <c r="F82" s="25">
        <v>39791</v>
      </c>
      <c r="G82" s="21" t="s">
        <v>16</v>
      </c>
      <c r="H82" s="21">
        <v>38</v>
      </c>
      <c r="I82" s="21">
        <v>35</v>
      </c>
      <c r="J82" s="21">
        <v>38</v>
      </c>
      <c r="K82" s="21">
        <v>40</v>
      </c>
      <c r="L82" s="22">
        <f>SUM(H82:K82)/4</f>
        <v>37.75</v>
      </c>
      <c r="M82" s="22"/>
      <c r="N82" s="21">
        <v>40</v>
      </c>
      <c r="O82" s="21">
        <v>37</v>
      </c>
      <c r="P82" s="21">
        <v>60</v>
      </c>
      <c r="Q82" s="21">
        <v>54</v>
      </c>
      <c r="R82" s="22">
        <f>SUM(N82:Q82)/4</f>
        <v>47.75</v>
      </c>
      <c r="S82" s="22">
        <f>MAX(L82,R82)</f>
        <v>47.75</v>
      </c>
    </row>
    <row r="83" spans="1:19" x14ac:dyDescent="0.45">
      <c r="A83" s="21">
        <v>3</v>
      </c>
      <c r="B83" s="21">
        <v>66</v>
      </c>
      <c r="C83" s="20" t="s">
        <v>37</v>
      </c>
      <c r="D83" s="33"/>
      <c r="E83" s="21" t="s">
        <v>8</v>
      </c>
      <c r="F83" s="25">
        <v>39527</v>
      </c>
      <c r="G83" s="21" t="s">
        <v>16</v>
      </c>
      <c r="H83" s="21">
        <v>27</v>
      </c>
      <c r="I83" s="21">
        <v>28</v>
      </c>
      <c r="J83" s="21">
        <v>28</v>
      </c>
      <c r="K83" s="21">
        <v>25</v>
      </c>
      <c r="L83" s="22">
        <f>SUM(H83:K83)/4</f>
        <v>27</v>
      </c>
      <c r="M83" s="22"/>
      <c r="N83" s="21">
        <v>29</v>
      </c>
      <c r="O83" s="21">
        <v>30</v>
      </c>
      <c r="P83" s="21">
        <v>26</v>
      </c>
      <c r="Q83" s="21">
        <v>26</v>
      </c>
      <c r="R83" s="22">
        <f>SUM(N83:Q83)/4</f>
        <v>27.75</v>
      </c>
      <c r="S83" s="22">
        <f>MAX(L83,R83)</f>
        <v>27.75</v>
      </c>
    </row>
    <row r="84" spans="1:19" x14ac:dyDescent="0.45">
      <c r="A84" s="21">
        <v>4</v>
      </c>
      <c r="B84" s="21">
        <v>64</v>
      </c>
      <c r="C84" s="20" t="s">
        <v>21</v>
      </c>
      <c r="D84" s="21"/>
      <c r="E84" s="21" t="s">
        <v>8</v>
      </c>
      <c r="F84" s="25">
        <v>39777</v>
      </c>
      <c r="G84" s="21" t="s">
        <v>16</v>
      </c>
      <c r="H84" s="21">
        <v>12</v>
      </c>
      <c r="I84" s="21">
        <v>10</v>
      </c>
      <c r="J84" s="21">
        <v>32</v>
      </c>
      <c r="K84" s="21">
        <v>30</v>
      </c>
      <c r="L84" s="22">
        <f>SUM(H84:K84)/4</f>
        <v>21</v>
      </c>
      <c r="M84" s="22"/>
      <c r="N84" s="21">
        <v>11</v>
      </c>
      <c r="O84" s="21">
        <v>11</v>
      </c>
      <c r="P84" s="21">
        <v>20</v>
      </c>
      <c r="Q84" s="21">
        <v>18</v>
      </c>
      <c r="R84" s="22">
        <f>SUM(N84:Q84)/4</f>
        <v>15</v>
      </c>
      <c r="S84" s="22">
        <f>MAX(L84,R84)</f>
        <v>21</v>
      </c>
    </row>
    <row r="86" spans="1:19" ht="15.75" x14ac:dyDescent="0.5">
      <c r="B86" s="9" t="s">
        <v>69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 ht="15.75" x14ac:dyDescent="0.5">
      <c r="B87" s="13"/>
      <c r="C87" s="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5.75" x14ac:dyDescent="0.5">
      <c r="B88" s="13"/>
      <c r="C88" s="1" t="s">
        <v>64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90" spans="1:19" x14ac:dyDescent="0.45">
      <c r="A90" s="2" t="s">
        <v>15</v>
      </c>
      <c r="B90" s="2" t="s">
        <v>14</v>
      </c>
      <c r="C90" s="23" t="s">
        <v>0</v>
      </c>
      <c r="D90" s="26" t="s">
        <v>9</v>
      </c>
      <c r="E90" s="2" t="s">
        <v>10</v>
      </c>
      <c r="F90" s="2" t="s">
        <v>22</v>
      </c>
      <c r="G90" s="2" t="s">
        <v>23</v>
      </c>
      <c r="H90" s="7" t="s">
        <v>11</v>
      </c>
      <c r="I90" s="7"/>
      <c r="J90" s="7"/>
      <c r="K90" s="7"/>
      <c r="L90" s="7"/>
      <c r="M90" s="2"/>
      <c r="N90" s="7" t="s">
        <v>12</v>
      </c>
      <c r="O90" s="7"/>
      <c r="P90" s="7"/>
      <c r="Q90" s="7"/>
      <c r="R90" s="7"/>
      <c r="S90" s="2" t="s">
        <v>13</v>
      </c>
    </row>
    <row r="91" spans="1:19" x14ac:dyDescent="0.45">
      <c r="A91" s="11">
        <v>1</v>
      </c>
      <c r="B91" s="11">
        <v>67</v>
      </c>
      <c r="C91" s="20" t="s">
        <v>38</v>
      </c>
      <c r="D91" s="11"/>
      <c r="E91" s="11" t="s">
        <v>7</v>
      </c>
      <c r="F91" s="14">
        <v>39412</v>
      </c>
      <c r="G91" s="11" t="s">
        <v>18</v>
      </c>
      <c r="H91" s="11">
        <v>72</v>
      </c>
      <c r="I91" s="11">
        <v>69</v>
      </c>
      <c r="J91" s="11">
        <v>65</v>
      </c>
      <c r="K91" s="11">
        <v>67</v>
      </c>
      <c r="L91" s="15">
        <f>SUM(H91:K91)/4</f>
        <v>68.25</v>
      </c>
      <c r="M91" s="15"/>
      <c r="N91" s="11">
        <v>77</v>
      </c>
      <c r="O91" s="11">
        <v>80</v>
      </c>
      <c r="P91" s="11">
        <v>83</v>
      </c>
      <c r="Q91" s="11">
        <v>81</v>
      </c>
      <c r="R91" s="15">
        <f>SUM(N91:Q91)/4</f>
        <v>80.25</v>
      </c>
      <c r="S91" s="15">
        <f>MAX(L91,R91)</f>
        <v>80.25</v>
      </c>
    </row>
    <row r="92" spans="1:19" x14ac:dyDescent="0.45">
      <c r="A92" s="11">
        <v>2</v>
      </c>
      <c r="B92" s="11">
        <v>68</v>
      </c>
      <c r="C92" s="20" t="s">
        <v>39</v>
      </c>
      <c r="D92" s="11"/>
      <c r="E92" s="11" t="s">
        <v>8</v>
      </c>
      <c r="F92" s="14">
        <v>39397</v>
      </c>
      <c r="G92" s="11" t="s">
        <v>18</v>
      </c>
      <c r="H92" s="11">
        <v>60</v>
      </c>
      <c r="I92" s="11">
        <v>59</v>
      </c>
      <c r="J92" s="11">
        <v>59</v>
      </c>
      <c r="K92" s="11">
        <v>61</v>
      </c>
      <c r="L92" s="15">
        <f>SUM(H92:K92)/4</f>
        <v>59.75</v>
      </c>
      <c r="M92" s="15"/>
      <c r="N92" s="11">
        <v>71</v>
      </c>
      <c r="O92" s="11">
        <v>72</v>
      </c>
      <c r="P92" s="11">
        <v>79</v>
      </c>
      <c r="Q92" s="11">
        <v>75</v>
      </c>
      <c r="R92" s="15">
        <f t="shared" ref="R92:R93" si="3">SUM(N92:Q92)/4</f>
        <v>74.25</v>
      </c>
      <c r="S92" s="15">
        <f>MAX(L92,R92)</f>
        <v>74.25</v>
      </c>
    </row>
    <row r="93" spans="1:19" x14ac:dyDescent="0.45">
      <c r="A93" s="11">
        <v>3</v>
      </c>
      <c r="B93" s="11">
        <v>62</v>
      </c>
      <c r="C93" s="20" t="s">
        <v>40</v>
      </c>
      <c r="D93" s="11"/>
      <c r="E93" s="11" t="s">
        <v>8</v>
      </c>
      <c r="F93" s="16">
        <v>39982</v>
      </c>
      <c r="G93" s="11" t="s">
        <v>18</v>
      </c>
      <c r="H93" s="11">
        <v>55</v>
      </c>
      <c r="I93" s="11">
        <v>51</v>
      </c>
      <c r="J93" s="11">
        <v>41</v>
      </c>
      <c r="K93" s="11">
        <v>38</v>
      </c>
      <c r="L93" s="15">
        <f>SUM(H93:K93)/4</f>
        <v>46.25</v>
      </c>
      <c r="M93" s="15"/>
      <c r="N93" s="11">
        <v>57</v>
      </c>
      <c r="O93" s="11">
        <v>53</v>
      </c>
      <c r="P93" s="11">
        <v>42</v>
      </c>
      <c r="Q93" s="11">
        <v>45</v>
      </c>
      <c r="R93" s="15">
        <f t="shared" si="3"/>
        <v>49.25</v>
      </c>
      <c r="S93" s="15">
        <f>MAX(L93,R93)</f>
        <v>49.25</v>
      </c>
    </row>
    <row r="94" spans="1:19" x14ac:dyDescent="0.45">
      <c r="A94" s="11">
        <v>4</v>
      </c>
      <c r="B94" s="11">
        <v>61</v>
      </c>
      <c r="C94" s="20" t="s">
        <v>41</v>
      </c>
      <c r="D94" s="11"/>
      <c r="E94" s="11" t="s">
        <v>8</v>
      </c>
      <c r="F94" s="16">
        <v>40067</v>
      </c>
      <c r="G94" s="11" t="s">
        <v>18</v>
      </c>
      <c r="H94" s="11">
        <v>56</v>
      </c>
      <c r="I94" s="11">
        <v>52</v>
      </c>
      <c r="J94" s="11">
        <v>9</v>
      </c>
      <c r="K94" s="11">
        <v>8</v>
      </c>
      <c r="L94" s="15">
        <f>SUM(H94:K94)/4</f>
        <v>31.25</v>
      </c>
      <c r="M94" s="15"/>
      <c r="N94" s="11">
        <v>62</v>
      </c>
      <c r="O94" s="11">
        <v>63</v>
      </c>
      <c r="P94" s="11">
        <v>31</v>
      </c>
      <c r="Q94" s="11">
        <v>30</v>
      </c>
      <c r="R94" s="15">
        <f>SUM(N94:Q94)/4</f>
        <v>46.5</v>
      </c>
      <c r="S94" s="15">
        <f>MAX(L94,R94)</f>
        <v>46.5</v>
      </c>
    </row>
  </sheetData>
  <mergeCells count="19">
    <mergeCell ref="B76:S76"/>
    <mergeCell ref="H9:L9"/>
    <mergeCell ref="N9:R9"/>
    <mergeCell ref="B5:S5"/>
    <mergeCell ref="B17:S17"/>
    <mergeCell ref="H21:L21"/>
    <mergeCell ref="N21:R21"/>
    <mergeCell ref="H80:L80"/>
    <mergeCell ref="N80:R80"/>
    <mergeCell ref="H90:L90"/>
    <mergeCell ref="N90:R90"/>
    <mergeCell ref="B86:S86"/>
    <mergeCell ref="H31:L31"/>
    <mergeCell ref="O31:R31"/>
    <mergeCell ref="B74:S74"/>
    <mergeCell ref="B54:S54"/>
    <mergeCell ref="B3:S3"/>
    <mergeCell ref="H58:L58"/>
    <mergeCell ref="N58:R58"/>
  </mergeCells>
  <pageMargins left="0.7" right="0.7" top="0.75" bottom="0.75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final - sobota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Lukasz Gasienica</dc:creator>
  <cp:lastModifiedBy>Arek Juszczak</cp:lastModifiedBy>
  <cp:lastPrinted>2025-02-08T20:20:50Z</cp:lastPrinted>
  <dcterms:created xsi:type="dcterms:W3CDTF">2025-02-08T12:57:02Z</dcterms:created>
  <dcterms:modified xsi:type="dcterms:W3CDTF">2025-02-08T20:25:57Z</dcterms:modified>
</cp:coreProperties>
</file>